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Data Drive\Data\Project\ICTV\Proposals Secretary\Taxonomy proposals\Taxonomy proposal templates\"/>
    </mc:Choice>
  </mc:AlternateContent>
  <xr:revisionPtr revIDLastSave="0" documentId="13_ncr:1_{4B14E779-18B6-42F8-AAA9-05513BFC941C}" xr6:coauthVersionLast="47" xr6:coauthVersionMax="47" xr10:uidLastSave="{00000000-0000-0000-0000-000000000000}"/>
  <bookViews>
    <workbookView xWindow="-108" yWindow="-108" windowWidth="23256" windowHeight="12456"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E1" i="1" l="1" a="1"/>
  <c r="AE1" i="1" s="1"/>
  <c r="P1" i="1" l="1"/>
  <c r="E2" i="1" s="1"/>
  <c r="AE2" i="1"/>
  <c r="AF2" i="1" s="1"/>
  <c r="P2" i="1" s="1"/>
  <c r="E1"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<sst xmlns="http://schemas.openxmlformats.org/spreadsheetml/2006/main" count="142" uniqueCount="116">
  <si>
    <t>Realm</t>
  </si>
  <si>
    <t>Subrealm</t>
  </si>
  <si>
    <t>Kingdom</t>
  </si>
  <si>
    <t>Subkingdom</t>
  </si>
  <si>
    <t>Phylum</t>
  </si>
  <si>
    <t>Subphylum</t>
  </si>
  <si>
    <t>Subclass</t>
  </si>
  <si>
    <t>Order</t>
  </si>
  <si>
    <t>Class</t>
  </si>
  <si>
    <t>Suborder</t>
  </si>
  <si>
    <t>Family</t>
  </si>
  <si>
    <t>Subfamily</t>
  </si>
  <si>
    <t>Genus</t>
  </si>
  <si>
    <t>Subgenus</t>
  </si>
  <si>
    <t>Species</t>
  </si>
  <si>
    <t>Exemplar isolate designation</t>
  </si>
  <si>
    <t>Genome coverage</t>
  </si>
  <si>
    <t>Genome composition</t>
  </si>
  <si>
    <t>Host/Source</t>
  </si>
  <si>
    <t>Change</t>
  </si>
  <si>
    <t>Comments</t>
  </si>
  <si>
    <t>CURRENT TAXONOMY</t>
  </si>
  <si>
    <t>PROPOSED TAXONOMY</t>
  </si>
  <si>
    <t>COMMENTS</t>
  </si>
  <si>
    <t>CG</t>
  </si>
  <si>
    <t>dsDNA</t>
  </si>
  <si>
    <t>algae</t>
  </si>
  <si>
    <t>Create new</t>
  </si>
  <si>
    <t>species</t>
  </si>
  <si>
    <t>CCG</t>
  </si>
  <si>
    <t>archaea</t>
  </si>
  <si>
    <t>Abolish</t>
  </si>
  <si>
    <t>subgenus</t>
  </si>
  <si>
    <t>PG</t>
  </si>
  <si>
    <t>Move</t>
  </si>
  <si>
    <t>genus</t>
  </si>
  <si>
    <t>bacteria</t>
  </si>
  <si>
    <t>Rename</t>
  </si>
  <si>
    <t>subfamily</t>
  </si>
  <si>
    <t>dsDNA-RT</t>
  </si>
  <si>
    <t>fungi</t>
  </si>
  <si>
    <t>Move; rename</t>
  </si>
  <si>
    <t>family</t>
  </si>
  <si>
    <t>ssRNA-RT</t>
  </si>
  <si>
    <t>invertebrates</t>
  </si>
  <si>
    <t>Split</t>
  </si>
  <si>
    <t>suborder</t>
  </si>
  <si>
    <t>dsRNA</t>
  </si>
  <si>
    <t>Merge</t>
  </si>
  <si>
    <t>order</t>
  </si>
  <si>
    <t>ssRNA</t>
  </si>
  <si>
    <t>Promote</t>
  </si>
  <si>
    <t>subclass</t>
  </si>
  <si>
    <t>Demote</t>
  </si>
  <si>
    <t>class</t>
  </si>
  <si>
    <t>subphylum</t>
  </si>
  <si>
    <t>plants</t>
  </si>
  <si>
    <t>phylum</t>
  </si>
  <si>
    <t>multiple</t>
  </si>
  <si>
    <t>subkingdom</t>
  </si>
  <si>
    <t>kingdom</t>
  </si>
  <si>
    <t>subrealm</t>
  </si>
  <si>
    <t>realm</t>
  </si>
  <si>
    <t>vertebrates</t>
  </si>
  <si>
    <t>Study Sections</t>
  </si>
  <si>
    <t>Animal +ssRNA (S) proposals</t>
  </si>
  <si>
    <t>Animal DNA viruses and Retroviruses (D) proposals</t>
  </si>
  <si>
    <t>Animal dsRNA and -ssRNA (M) proposals</t>
  </si>
  <si>
    <t>Archaeal viruses (A) proposals</t>
  </si>
  <si>
    <t>Bacterial viruses (B) proposals</t>
  </si>
  <si>
    <t>Fungal and protist virus (F) proposals</t>
  </si>
  <si>
    <t>General (G) proposals</t>
  </si>
  <si>
    <t>Plant virus (P) proposals</t>
  </si>
  <si>
    <t>S</t>
  </si>
  <si>
    <t>D</t>
  </si>
  <si>
    <t>M</t>
  </si>
  <si>
    <t>A</t>
  </si>
  <si>
    <t>B</t>
  </si>
  <si>
    <t>F</t>
  </si>
  <si>
    <t>G</t>
  </si>
  <si>
    <t>P</t>
  </si>
  <si>
    <t>VALIDATE</t>
  </si>
  <si>
    <t>Proposed Rank</t>
  </si>
  <si>
    <t>Exemplar GenBank 
Accession Number</t>
  </si>
  <si>
    <t>Exemplar  
virus name</t>
  </si>
  <si>
    <t>Virus name 
abbreviation</t>
  </si>
  <si>
    <t>[Please select]</t>
  </si>
  <si>
    <t>freshwater (S)</t>
  </si>
  <si>
    <t>invertebrates (S)</t>
  </si>
  <si>
    <t>invertebrates, plants</t>
  </si>
  <si>
    <t>invertebrates, vertebrates</t>
  </si>
  <si>
    <t>marine (S)</t>
  </si>
  <si>
    <t>other (specify)</t>
  </si>
  <si>
    <t>phytobiome (S)</t>
  </si>
  <si>
    <t>plants (S)</t>
  </si>
  <si>
    <t>plants, fungi</t>
  </si>
  <si>
    <t>protists</t>
  </si>
  <si>
    <t>protists (S)</t>
  </si>
  <si>
    <t>sewage (S)</t>
  </si>
  <si>
    <t>soil (S)</t>
  </si>
  <si>
    <t>ssDNA</t>
  </si>
  <si>
    <t>ssRNA(+)</t>
  </si>
  <si>
    <t>ssRNA(-)</t>
  </si>
  <si>
    <t>Viroid</t>
  </si>
  <si>
    <t>ssDNA(-)</t>
  </si>
  <si>
    <t>ssDNA(+)</t>
  </si>
  <si>
    <t>ssDNA(+/-)</t>
  </si>
  <si>
    <t>ssRNA(+/-)</t>
  </si>
  <si>
    <t>dsDNA; ssDNA</t>
  </si>
  <si>
    <t>ACTION</t>
  </si>
  <si>
    <t>DESCRIPTIVES</t>
  </si>
  <si>
    <t>Study Section:</t>
  </si>
  <si>
    <t>Code:</t>
  </si>
  <si>
    <t>ICTV  Template for Taxonomy Proposals</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</si>
  <si>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Entries for the relevant virus may be found in the Master Species List (https://ictv.global/msl) or the Virus Metadata Resource (https://ictv.global/vmr). These spreadsheets are formatted similarly and entries can be directly copied and pasted into the corresponding columns in the taxonomy proposal template. Using these reduces the likelihood of errors or omissions of taxon names.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</si>
  <si>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version 2026.1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</si>
</sst>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s>
  <fills count="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48">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22" fillId="5" borderId="4" xfId="0" applyFont="1" applyFill="1" applyBorder="1"/>
    <xf numFmtId="0" fontId="17" fillId="5" borderId="6" xfId="0" applyFont="1" applyFill="1" applyBorder="1"/>
    <xf numFmtId="0" fontId="23" fillId="0" borderId="3" xfId="0" applyFont="1" applyBorder="1" applyAlignment="1">
      <alignment horizontal="center" vertical="center"/>
    </xf>
    <xf numFmtId="0" fontId="0" fillId="5" borderId="0" xfId="0" applyFill="1" applyAlignment="1">
      <alignment horizontal="left" vertical="top" wrapText="1"/>
    </xf>
    <xf numFmtId="0" fontId="29" fillId="0" borderId="0" xfId="0" applyFont="1" applyAlignment="1">
      <alignment vertical="center"/>
    </xf>
    <xf numFmtId="0" fontId="23" fillId="8" borderId="6" xfId="0" applyFont="1" applyFill="1" applyBorder="1" applyAlignment="1">
      <alignment horizontal="center" vertical="center"/>
    </xf>
    <xf numFmtId="0" fontId="23" fillId="8" borderId="2" xfId="0" applyFont="1" applyFill="1" applyBorder="1" applyAlignment="1">
      <alignment horizontal="center" vertical="center"/>
    </xf>
    <xf numFmtId="0" fontId="28" fillId="5" borderId="7" xfId="0" applyFont="1" applyFill="1" applyBorder="1" applyAlignment="1">
      <alignment horizontal="left"/>
    </xf>
    <xf numFmtId="0" fontId="28"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3" fillId="4" borderId="3" xfId="0" applyFont="1" applyFill="1" applyBorder="1" applyAlignment="1">
      <alignment horizontal="center" vertical="center"/>
    </xf>
    <xf numFmtId="0" fontId="23" fillId="7" borderId="3"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2" xfId="0" applyFont="1" applyFill="1" applyBorder="1" applyAlignment="1">
      <alignment horizontal="center" vertical="center"/>
    </xf>
    <xf numFmtId="0" fontId="24" fillId="5" borderId="1" xfId="0" applyFont="1" applyFill="1" applyBorder="1" applyAlignment="1">
      <alignment horizontal="right"/>
    </xf>
    <xf numFmtId="0" fontId="27" fillId="0" borderId="1" xfId="0" applyFont="1" applyBorder="1" applyAlignment="1">
      <alignment horizontal="left"/>
    </xf>
    <xf numFmtId="0" fontId="8" fillId="0" borderId="1" xfId="0" applyFont="1" applyBorder="1" applyAlignment="1">
      <alignment horizontal="left"/>
    </xf>
  </cellXfs>
  <cellStyles count="3">
    <cellStyle name="60% - Accent3" xfId="1" builtinId="40"/>
    <cellStyle name="Hyperlink" xfId="2" builtinId="8"/>
    <cellStyle name="Normal" xfId="0" builtinId="0"/>
  </cellStyles>
  <dxfs count="7">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topLeftCell="B1" zoomScale="120" zoomScaleNormal="120" workbookViewId="0">
      <selection activeCell="B2" sqref="B2"/>
    </sheetView>
  </sheetViews>
  <sheetFormatPr defaultColWidth="11.19921875" defaultRowHeight="15.6"/>
  <cols>
    <col min="1" max="1" width="2.796875" customWidth="1"/>
    <col min="2" max="2" width="173.5" customWidth="1"/>
  </cols>
  <sheetData>
    <row r="1" spans="2:2" ht="37.049999999999997" customHeight="1">
      <c r="B1" s="33" t="s">
        <v>113</v>
      </c>
    </row>
    <row r="2" spans="2:2" ht="265.2">
      <c r="B2" s="32" t="s">
        <v>114</v>
      </c>
    </row>
  </sheetData>
  <conditionalFormatting sqref="B2">
    <cfRule type="expression" dxfId="6"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4"/>
  <sheetViews>
    <sheetView tabSelected="1" zoomScale="130" zoomScaleNormal="130" workbookViewId="0">
      <pane ySplit="4" topLeftCell="A5" activePane="bottomLeft" state="frozen"/>
      <selection pane="bottomLeft" activeCell="A2" sqref="A2"/>
    </sheetView>
  </sheetViews>
  <sheetFormatPr defaultColWidth="11.19921875" defaultRowHeight="15.6"/>
  <cols>
    <col min="1" max="1" width="15" style="2" bestFit="1" customWidth="1"/>
    <col min="2" max="2" width="9" style="2" bestFit="1" customWidth="1"/>
    <col min="3" max="3" width="8.296875" style="2" bestFit="1" customWidth="1"/>
    <col min="4" max="4" width="11.19921875" style="2" bestFit="1" customWidth="1"/>
    <col min="5" max="15" width="10.796875" style="2"/>
    <col min="16" max="16" width="17" style="14" customWidth="1"/>
    <col min="17" max="29" width="10.796875" style="14"/>
    <col min="30" max="30" width="10.796875" style="26"/>
    <col min="31" max="31" width="31.296875" style="4" customWidth="1"/>
    <col min="32" max="32" width="27.69921875" style="4" customWidth="1"/>
    <col min="33" max="33" width="16.296875" style="4" customWidth="1"/>
    <col min="34" max="34" width="27.296875" style="4" bestFit="1" customWidth="1"/>
    <col min="35" max="35" width="17.19921875" style="4" bestFit="1" customWidth="1"/>
    <col min="36" max="36" width="20.296875" style="4" bestFit="1" customWidth="1"/>
    <col min="37" max="37" width="12.5" style="4" bestFit="1" customWidth="1"/>
    <col min="38" max="39" width="10.796875" style="15"/>
    <col min="40" max="40" width="56.69921875" style="1" customWidth="1"/>
  </cols>
  <sheetData>
    <row r="1" spans="1:41" s="17" customFormat="1" ht="23.4">
      <c r="A1" s="18" t="s">
        <v>81</v>
      </c>
      <c r="B1" s="45" t="s">
        <v>112</v>
      </c>
      <c r="C1" s="45"/>
      <c r="D1" s="45"/>
      <c r="E1" s="46" t="str">
        <f ca="1">IF(LEN(cellFilenameFormatErrors)=0,LEFT(cellBaseFilename,9),"Code is automatically derived from the filename: 'YEAR.###X.[STATUS.][v#.]DESCRIPTION.xlsx', X=SC code")</f>
        <v>Code is automatically derived from the filename: 'YEAR.###X.[STATUS.][v#.]DESCRIPTION.xlsx', X=SC code</v>
      </c>
      <c r="F1" s="46"/>
      <c r="G1" s="46"/>
      <c r="H1" s="46"/>
      <c r="I1" s="46"/>
      <c r="J1" s="46"/>
      <c r="K1" s="46"/>
      <c r="L1" s="46"/>
      <c r="M1" s="46"/>
      <c r="N1" s="46"/>
      <c r="O1" s="46"/>
      <c r="P1" s="36"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Please select menu item  'File'&gt;'Save As...' using filename format at left, then re-open!</v>
      </c>
      <c r="Q1" s="37"/>
      <c r="R1" s="37"/>
      <c r="S1" s="37"/>
      <c r="T1" s="37"/>
      <c r="U1" s="37"/>
      <c r="V1" s="37"/>
      <c r="W1" s="37"/>
      <c r="X1" s="37"/>
      <c r="Y1" s="37"/>
      <c r="Z1" s="37"/>
      <c r="AA1" s="37"/>
      <c r="AB1" s="37"/>
      <c r="AC1" s="37"/>
      <c r="AD1" s="29" t="s">
        <v>28</v>
      </c>
      <c r="AE1" s="25" t="str" cm="1">
        <f t="array" aca="1" ref="AE1" ca="1">MID(CELL("filename",'Proposal Template'!$B$1),SEARCH("[",CELL("filename",'Proposal Template'!$B$1))+1, SEARCH("]",CELL("filename",'Proposal Template'!$B$1))-SEARCH("[",CELL("filename",'Proposal Template'!$B$1))-1)</f>
        <v>TP_Template_Excel_module_2026.xlsx</v>
      </c>
      <c r="AF1" s="23"/>
      <c r="AG1" s="16"/>
      <c r="AH1" s="16"/>
      <c r="AI1" s="16"/>
      <c r="AJ1" s="16"/>
      <c r="AK1" s="16"/>
      <c r="AL1" s="16"/>
      <c r="AM1" s="16"/>
      <c r="AN1" s="16"/>
      <c r="AO1"/>
    </row>
    <row r="2" spans="1:41" ht="18">
      <c r="A2" s="18" t="s">
        <v>115</v>
      </c>
      <c r="B2" s="45" t="s">
        <v>111</v>
      </c>
      <c r="C2" s="45"/>
      <c r="D2" s="45"/>
      <c r="E2" s="47"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Determined from the Code above (X=Study Section abbrev). See columns F and G in the 'Menu Items' tab below.</v>
      </c>
      <c r="F2" s="47"/>
      <c r="G2" s="47"/>
      <c r="H2" s="47"/>
      <c r="I2" s="47"/>
      <c r="J2" s="47"/>
      <c r="K2" s="47"/>
      <c r="L2" s="47"/>
      <c r="M2" s="47"/>
      <c r="N2" s="47"/>
      <c r="O2" s="47"/>
      <c r="P2" s="38" t="str">
        <f ca="1">_xlfn.CONCAT(
IF(NOT(ISERROR(AF2)),"","Study Section code ('"&amp;AE2&amp;"') is not valid; ")
)</f>
        <v/>
      </c>
      <c r="Q2" s="39"/>
      <c r="R2" s="39"/>
      <c r="S2" s="39"/>
      <c r="T2" s="39"/>
      <c r="U2" s="39"/>
      <c r="V2" s="39"/>
      <c r="W2" s="39"/>
      <c r="X2" s="39"/>
      <c r="Y2" s="39"/>
      <c r="Z2" s="39"/>
      <c r="AA2" s="39"/>
      <c r="AB2" s="39"/>
      <c r="AC2" s="39"/>
      <c r="AD2" s="30" t="s">
        <v>28</v>
      </c>
      <c r="AE2" s="24" t="str">
        <f ca="1">MID(AE1,9,1)</f>
        <v>a</v>
      </c>
      <c r="AF2" s="24" t="str">
        <f ca="1">VLOOKUP(AE2,studySectionCodeLUT,2,FALSE)</f>
        <v>Archaeal viruses (A) proposals</v>
      </c>
      <c r="AG2" s="3"/>
      <c r="AH2" s="3"/>
      <c r="AI2" s="3"/>
      <c r="AJ2" s="3"/>
      <c r="AK2" s="3"/>
      <c r="AL2" s="3"/>
      <c r="AM2" s="3"/>
      <c r="AN2" s="3"/>
    </row>
    <row r="3" spans="1:41" ht="36" customHeight="1">
      <c r="A3" s="40" t="s">
        <v>21</v>
      </c>
      <c r="B3" s="40"/>
      <c r="C3" s="40"/>
      <c r="D3" s="40"/>
      <c r="E3" s="40"/>
      <c r="F3" s="40"/>
      <c r="G3" s="40"/>
      <c r="H3" s="40"/>
      <c r="I3" s="40"/>
      <c r="J3" s="40"/>
      <c r="K3" s="40"/>
      <c r="L3" s="40"/>
      <c r="M3" s="40"/>
      <c r="N3" s="40"/>
      <c r="O3" s="40"/>
      <c r="P3" s="41" t="s">
        <v>22</v>
      </c>
      <c r="Q3" s="41"/>
      <c r="R3" s="41"/>
      <c r="S3" s="41"/>
      <c r="T3" s="41"/>
      <c r="U3" s="41"/>
      <c r="V3" s="41"/>
      <c r="W3" s="41"/>
      <c r="X3" s="41"/>
      <c r="Y3" s="41"/>
      <c r="Z3" s="41"/>
      <c r="AA3" s="41"/>
      <c r="AB3" s="41"/>
      <c r="AC3" s="41"/>
      <c r="AD3" s="41"/>
      <c r="AE3" s="42" t="s">
        <v>110</v>
      </c>
      <c r="AF3" s="43"/>
      <c r="AG3" s="43"/>
      <c r="AH3" s="43"/>
      <c r="AI3" s="43"/>
      <c r="AJ3" s="43"/>
      <c r="AK3" s="44"/>
      <c r="AL3" s="34" t="s">
        <v>109</v>
      </c>
      <c r="AM3" s="35"/>
      <c r="AN3" s="31" t="s">
        <v>23</v>
      </c>
    </row>
    <row r="4" spans="1:41" s="8" customFormat="1" ht="31.95" customHeight="1">
      <c r="A4" s="5" t="s">
        <v>0</v>
      </c>
      <c r="B4" s="5" t="s">
        <v>1</v>
      </c>
      <c r="C4" s="5" t="s">
        <v>2</v>
      </c>
      <c r="D4" s="5" t="s">
        <v>3</v>
      </c>
      <c r="E4" s="5" t="s">
        <v>4</v>
      </c>
      <c r="F4" s="5" t="s">
        <v>5</v>
      </c>
      <c r="G4" s="5" t="s">
        <v>8</v>
      </c>
      <c r="H4" s="5" t="s">
        <v>6</v>
      </c>
      <c r="I4" s="5" t="s">
        <v>7</v>
      </c>
      <c r="J4" s="5" t="s">
        <v>9</v>
      </c>
      <c r="K4" s="5" t="s">
        <v>10</v>
      </c>
      <c r="L4" s="5" t="s">
        <v>11</v>
      </c>
      <c r="M4" s="5" t="s">
        <v>12</v>
      </c>
      <c r="N4" s="5" t="s">
        <v>13</v>
      </c>
      <c r="O4" s="5" t="s">
        <v>14</v>
      </c>
      <c r="P4" s="13" t="s">
        <v>0</v>
      </c>
      <c r="Q4" s="13" t="s">
        <v>1</v>
      </c>
      <c r="R4" s="13" t="s">
        <v>2</v>
      </c>
      <c r="S4" s="13" t="s">
        <v>3</v>
      </c>
      <c r="T4" s="13" t="s">
        <v>4</v>
      </c>
      <c r="U4" s="13" t="s">
        <v>5</v>
      </c>
      <c r="V4" s="13" t="s">
        <v>8</v>
      </c>
      <c r="W4" s="13" t="s">
        <v>6</v>
      </c>
      <c r="X4" s="13" t="s">
        <v>7</v>
      </c>
      <c r="Y4" s="13" t="s">
        <v>9</v>
      </c>
      <c r="Z4" s="13" t="s">
        <v>10</v>
      </c>
      <c r="AA4" s="13" t="s">
        <v>11</v>
      </c>
      <c r="AB4" s="13" t="s">
        <v>12</v>
      </c>
      <c r="AC4" s="28" t="s">
        <v>13</v>
      </c>
      <c r="AD4" s="27" t="s">
        <v>14</v>
      </c>
      <c r="AE4" s="20" t="s">
        <v>83</v>
      </c>
      <c r="AF4" s="20" t="s">
        <v>84</v>
      </c>
      <c r="AG4" s="20" t="s">
        <v>85</v>
      </c>
      <c r="AH4" s="6" t="s">
        <v>15</v>
      </c>
      <c r="AI4" s="19" t="s">
        <v>16</v>
      </c>
      <c r="AJ4" s="19" t="s">
        <v>17</v>
      </c>
      <c r="AK4" s="19" t="s">
        <v>18</v>
      </c>
      <c r="AL4" s="21" t="s">
        <v>19</v>
      </c>
      <c r="AM4" s="22" t="s">
        <v>82</v>
      </c>
      <c r="AN4" s="7" t="s">
        <v>20</v>
      </c>
      <c r="AO4"/>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1:AD1048576">
    <cfRule type="expression" dxfId="5" priority="1">
      <formula>ROW(A1)&gt;5</formula>
    </cfRule>
  </conditionalFormatting>
  <conditionalFormatting sqref="P1:P1048574 Q3:AC1048574">
    <cfRule type="expression" dxfId="4" priority="3">
      <formula>AND(NOT(ISBLANK(P1)),COUNTA(Q1:$AD1)=0)</formula>
    </cfRule>
  </conditionalFormatting>
  <conditionalFormatting sqref="P4:AC1048576">
    <cfRule type="containsText" dxfId="3" priority="2" operator="containsText" text=" ">
      <formula>NOT(ISERROR(SEARCH(" ",P4)))</formula>
    </cfRule>
  </conditionalFormatting>
  <conditionalFormatting sqref="P1048575:AC1048576">
    <cfRule type="expression" dxfId="2" priority="22">
      <formula>AND(NOT(ISBLANK(P1048575)),COUNTA(Q1048575:$AD1048576)=0)</formula>
    </cfRule>
  </conditionalFormatting>
  <conditionalFormatting sqref="AD1:AD1048576">
    <cfRule type="expression" dxfId="1" priority="17">
      <formula>NOT(OR(OR(AD1="",AD1="Species"),_xlfn.CONCAT(AB1," ")=LEFT(AD1,LEN(AB1)+1)))</formula>
    </cfRule>
  </conditionalFormatting>
  <conditionalFormatting sqref="AM4:AM1048576">
    <cfRule type="expression" dxfId="0" priority="19">
      <formula>NOT(AM4=proposedRank)</formula>
    </cfRule>
  </conditionalFormatting>
  <dataValidations count="3">
    <dataValidation allowBlank="1" showErrorMessage="1" errorTitle="No spaces allowed" error="Taxon names above the rank of species may NOT contain spaces." promptTitle="No spaces allowed" prompt="Taxon names above the rank of species may NOT contain spaces." sqref="Q3:AC1048576 P1:P1048576" xr:uid="{E28B2548-7112-D542-A592-7F8E7C97D14F}"/>
    <dataValidation type="custom" allowBlank="1" showInputMessage="1" showErrorMessage="1" errorTitle="Binomial Naming" error="Species name must start with the name of it's genus." promptTitle="binomial" sqref="AD5:AD1048576 AD1:AD3" xr:uid="{F0B5041E-5EED-9A4F-AEA2-CE79CD657BC6}">
      <formula1>OR(LEFT(AD1048573,LEN(AB1048573))=AB1048573,AD1048573="Species")</formula1>
    </dataValidation>
    <dataValidation type="custom" allowBlank="1" showInputMessage="1" showErrorMessage="1" errorTitle="Binomial Naming" error="Species name must start with the name of it's genus." promptTitle="binomial" sqref="AD4" xr:uid="{F6B44584-17CB-1447-BCCC-309F2C70B20D}">
      <formula1>OR(LEFT(#REF!,LEN(#REF!))=#REF!,#REF!="Species")</formula1>
    </dataValidation>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38EDF07A-5ABF-F74C-87EC-3757F65074B3}">
          <x14:formula1>
            <xm:f>'Menu Items (Do not change)'!$E:$E</xm:f>
          </x14:formula1>
          <xm:sqref>AM4:AM1048576 AM1:AM2</xm:sqref>
        </x14:dataValidation>
        <x14:dataValidation type="list" errorStyle="warning" allowBlank="1" showInputMessage="1" showErrorMessage="1" xr:uid="{D4A1542F-405E-D64A-BE3C-CC6C4DBA969B}">
          <x14:formula1>
            <xm:f>'Menu Items (Do not change)'!$D:$D</xm:f>
          </x14:formula1>
          <xm:sqref>AL4:AL1048576 AL1:AL2</xm:sqref>
        </x14:dataValidation>
        <x14:dataValidation type="list" allowBlank="1" showInputMessage="1" showErrorMessage="1" xr:uid="{A06AA229-0857-F944-B8A0-A7ACB2C06BCE}">
          <x14:formula1>
            <xm:f>'Menu Items (Do not change)'!$A:$A</xm:f>
          </x14:formula1>
          <xm:sqref>AI1:AI1048576</xm:sqref>
        </x14:dataValidation>
        <x14:dataValidation type="list" allowBlank="1" showInputMessage="1" showErrorMessage="1" xr:uid="{642967BF-B8D5-C949-A6C5-EBDB9A96BA7A}">
          <x14:formula1>
            <xm:f>'Menu Items (Do not change)'!$B:$B</xm:f>
          </x14:formula1>
          <xm:sqref>AJ1:AJ1048576</xm:sqref>
        </x14:dataValidation>
        <x14:dataValidation type="list" allowBlank="1" showInputMessage="1" showErrorMessage="1" xr:uid="{D5517CF9-E545-E544-ACC1-445A15EC38A3}">
          <x14:formula1>
            <xm:f>'Menu Items (Do not change)'!$C:$C</xm:f>
          </x14:formula1>
          <xm:sqref>AK1:AK1048576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heetViews>
  <sheetFormatPr defaultColWidth="11.19921875" defaultRowHeight="15.6"/>
  <cols>
    <col min="1" max="1" width="16" bestFit="1" customWidth="1"/>
    <col min="2" max="2" width="18.796875" bestFit="1" customWidth="1"/>
    <col min="3" max="3" width="22.796875" bestFit="1" customWidth="1"/>
    <col min="4" max="5" width="13.19921875" bestFit="1" customWidth="1"/>
    <col min="6" max="6" width="2.69921875" customWidth="1"/>
    <col min="7" max="7" width="43.796875" bestFit="1" customWidth="1"/>
  </cols>
  <sheetData>
    <row r="1" spans="1:7">
      <c r="A1" s="11" t="s">
        <v>16</v>
      </c>
      <c r="B1" s="11" t="s">
        <v>17</v>
      </c>
      <c r="C1" s="11" t="s">
        <v>18</v>
      </c>
      <c r="D1" s="11" t="s">
        <v>19</v>
      </c>
      <c r="E1" s="11" t="s">
        <v>82</v>
      </c>
      <c r="F1" s="11" t="s">
        <v>64</v>
      </c>
      <c r="G1" s="11"/>
    </row>
    <row r="2" spans="1:7">
      <c r="A2" s="12" t="s">
        <v>86</v>
      </c>
      <c r="B2" s="12" t="s">
        <v>86</v>
      </c>
      <c r="C2" s="12" t="s">
        <v>86</v>
      </c>
      <c r="D2" s="12" t="s">
        <v>86</v>
      </c>
      <c r="E2" s="12" t="s">
        <v>86</v>
      </c>
      <c r="F2" t="s">
        <v>76</v>
      </c>
      <c r="G2" t="s">
        <v>68</v>
      </c>
    </row>
    <row r="3" spans="1:7">
      <c r="A3" s="9" t="s">
        <v>24</v>
      </c>
      <c r="B3" t="s">
        <v>25</v>
      </c>
      <c r="C3" s="9" t="s">
        <v>26</v>
      </c>
      <c r="D3" s="9" t="s">
        <v>27</v>
      </c>
      <c r="E3" s="9" t="s">
        <v>28</v>
      </c>
      <c r="F3" t="s">
        <v>77</v>
      </c>
      <c r="G3" t="s">
        <v>69</v>
      </c>
    </row>
    <row r="4" spans="1:7">
      <c r="A4" s="9" t="s">
        <v>29</v>
      </c>
      <c r="B4" t="s">
        <v>100</v>
      </c>
      <c r="C4" s="9" t="s">
        <v>30</v>
      </c>
      <c r="D4" s="9" t="s">
        <v>31</v>
      </c>
      <c r="E4" s="9" t="s">
        <v>32</v>
      </c>
      <c r="F4" t="s">
        <v>74</v>
      </c>
      <c r="G4" t="s">
        <v>66</v>
      </c>
    </row>
    <row r="5" spans="1:7">
      <c r="A5" s="9" t="s">
        <v>33</v>
      </c>
      <c r="B5" t="s">
        <v>104</v>
      </c>
      <c r="C5" s="9" t="s">
        <v>36</v>
      </c>
      <c r="D5" s="9" t="s">
        <v>34</v>
      </c>
      <c r="E5" s="9" t="s">
        <v>35</v>
      </c>
      <c r="F5" t="s">
        <v>78</v>
      </c>
      <c r="G5" t="s">
        <v>70</v>
      </c>
    </row>
    <row r="6" spans="1:7">
      <c r="A6" s="10"/>
      <c r="B6" t="s">
        <v>105</v>
      </c>
      <c r="C6" s="9" t="s">
        <v>87</v>
      </c>
      <c r="D6" s="9" t="s">
        <v>37</v>
      </c>
      <c r="E6" s="9" t="s">
        <v>38</v>
      </c>
      <c r="F6" t="s">
        <v>79</v>
      </c>
      <c r="G6" t="s">
        <v>71</v>
      </c>
    </row>
    <row r="7" spans="1:7">
      <c r="A7" s="10"/>
      <c r="B7" t="s">
        <v>106</v>
      </c>
      <c r="C7" s="9" t="s">
        <v>40</v>
      </c>
      <c r="D7" s="9" t="s">
        <v>41</v>
      </c>
      <c r="E7" s="9" t="s">
        <v>42</v>
      </c>
      <c r="F7" t="s">
        <v>75</v>
      </c>
      <c r="G7" t="s">
        <v>67</v>
      </c>
    </row>
    <row r="8" spans="1:7">
      <c r="A8" s="10"/>
      <c r="B8" t="s">
        <v>39</v>
      </c>
      <c r="C8" s="9" t="s">
        <v>44</v>
      </c>
      <c r="D8" s="9" t="s">
        <v>45</v>
      </c>
      <c r="E8" s="9" t="s">
        <v>46</v>
      </c>
      <c r="F8" t="s">
        <v>80</v>
      </c>
      <c r="G8" t="s">
        <v>72</v>
      </c>
    </row>
    <row r="9" spans="1:7">
      <c r="A9" s="10"/>
      <c r="B9" t="s">
        <v>43</v>
      </c>
      <c r="C9" s="9" t="s">
        <v>88</v>
      </c>
      <c r="D9" s="9" t="s">
        <v>48</v>
      </c>
      <c r="E9" s="9" t="s">
        <v>49</v>
      </c>
      <c r="F9" t="s">
        <v>73</v>
      </c>
      <c r="G9" t="s">
        <v>65</v>
      </c>
    </row>
    <row r="10" spans="1:7">
      <c r="A10" s="10"/>
      <c r="B10" t="s">
        <v>47</v>
      </c>
      <c r="C10" s="9" t="s">
        <v>89</v>
      </c>
      <c r="D10" s="9" t="s">
        <v>51</v>
      </c>
      <c r="E10" s="9" t="s">
        <v>52</v>
      </c>
    </row>
    <row r="11" spans="1:7">
      <c r="A11" s="10"/>
      <c r="B11" t="s">
        <v>50</v>
      </c>
      <c r="C11" s="9" t="s">
        <v>90</v>
      </c>
      <c r="D11" s="9" t="s">
        <v>53</v>
      </c>
      <c r="E11" s="9" t="s">
        <v>54</v>
      </c>
    </row>
    <row r="12" spans="1:7">
      <c r="A12" s="10"/>
      <c r="B12" t="s">
        <v>101</v>
      </c>
      <c r="C12" s="9" t="s">
        <v>91</v>
      </c>
      <c r="D12" s="10"/>
      <c r="E12" s="9" t="s">
        <v>55</v>
      </c>
    </row>
    <row r="13" spans="1:7">
      <c r="A13" s="10"/>
      <c r="B13" t="s">
        <v>102</v>
      </c>
      <c r="C13" s="9" t="s">
        <v>92</v>
      </c>
      <c r="D13" s="10"/>
      <c r="E13" s="9" t="s">
        <v>57</v>
      </c>
    </row>
    <row r="14" spans="1:7">
      <c r="A14" s="10"/>
      <c r="B14" t="s">
        <v>107</v>
      </c>
      <c r="C14" s="9" t="s">
        <v>93</v>
      </c>
      <c r="D14" s="10"/>
      <c r="E14" s="9" t="s">
        <v>59</v>
      </c>
    </row>
    <row r="15" spans="1:7">
      <c r="A15" s="10"/>
      <c r="B15" t="s">
        <v>103</v>
      </c>
      <c r="C15" s="9" t="s">
        <v>56</v>
      </c>
      <c r="D15" s="10"/>
      <c r="E15" s="9" t="s">
        <v>60</v>
      </c>
    </row>
    <row r="16" spans="1:7">
      <c r="A16" s="10"/>
      <c r="B16" t="s">
        <v>108</v>
      </c>
      <c r="C16" s="9" t="s">
        <v>94</v>
      </c>
      <c r="D16" s="10"/>
      <c r="E16" s="9" t="s">
        <v>61</v>
      </c>
    </row>
    <row r="17" spans="1:5">
      <c r="A17" s="10"/>
      <c r="B17" t="s">
        <v>58</v>
      </c>
      <c r="C17" s="9" t="s">
        <v>95</v>
      </c>
      <c r="D17" s="10"/>
      <c r="E17" s="9" t="s">
        <v>62</v>
      </c>
    </row>
    <row r="18" spans="1:5">
      <c r="A18" s="10"/>
      <c r="B18" s="10"/>
      <c r="C18" s="9" t="s">
        <v>96</v>
      </c>
      <c r="D18" s="10"/>
      <c r="E18" s="10"/>
    </row>
    <row r="19" spans="1:5">
      <c r="A19" s="10"/>
      <c r="B19" s="10"/>
      <c r="C19" s="9" t="s">
        <v>97</v>
      </c>
      <c r="D19" s="10"/>
      <c r="E19" s="10"/>
    </row>
    <row r="20" spans="1:5">
      <c r="C20" t="s">
        <v>98</v>
      </c>
    </row>
    <row r="21" spans="1:5">
      <c r="C21" t="s">
        <v>99</v>
      </c>
    </row>
    <row r="22" spans="1:5">
      <c r="C22" t="s">
        <v>63</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Peter Simmonds</cp:lastModifiedBy>
  <dcterms:created xsi:type="dcterms:W3CDTF">2023-02-08T19:24:03Z</dcterms:created>
  <dcterms:modified xsi:type="dcterms:W3CDTF">2026-02-10T11:05:44Z</dcterms:modified>
</cp:coreProperties>
</file>