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Users/luisa/Desktop/EC57/EC57 revised Uc proposals/Vs_ Sobemovirus proposal reviewed/"/>
    </mc:Choice>
  </mc:AlternateContent>
  <xr:revisionPtr revIDLastSave="0" documentId="8_{5DDF9DEF-02BC-6C42-A7D2-8C1FDE991CD3}" xr6:coauthVersionLast="47" xr6:coauthVersionMax="47" xr10:uidLastSave="{00000000-0000-0000-0000-000000000000}"/>
  <bookViews>
    <workbookView xWindow="0" yWindow="500" windowWidth="28800" windowHeight="160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Template'!$P$2</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2" i="1" l="1"/>
  <c r="AE2" i="1"/>
  <c r="AF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2"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<sst xmlns="http://schemas.openxmlformats.org/spreadsheetml/2006/main" count="448" uniqueCount="209">
  <si>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</si>
  <si>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</si>
  <si>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</si>
  <si>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</si>
  <si>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</si>
  <si>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</si>
  <si>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</si>
  <si>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</si>
  <si>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</si>
  <si>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</si>
  <si>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</si>
  <si>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</si>
  <si>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</si>
  <si>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</si>
  <si>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</si>
  <si>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</si>
  <si>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</si>
  <si>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</si>
  <si>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</si>
  <si>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</si>
  <si>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</si>
  <si>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</si>
  <si>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</si>
  <si>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</si>
  <si>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</si>
  <si>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</si>
  <si>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</si>
  <si>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</si>
  <si>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</si>
  <si>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</si>
  <si>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</si>
  <si>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</si>
  <si>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</si>
  <si>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</si>
  <si>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</si>
  <si>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</si>
  <si>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</si>
  <si>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</si>
  <si>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</si>
  <si>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</si>
  <si>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</si>
  <si>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</si>
  <si>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</si>
  <si>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</si>
  <si>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</si>
  <si>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</si>
  <si>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</si>
  <si>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</si>
  <si>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</si>
  <si>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</si>
  <si>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</si>
  <si>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</si>
  <si>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</si>
  <si>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</si>
  <si>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</si>
  <si>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</si>
  <si>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</si>
  <si>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</si>
  <si>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</si>
  <si>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</si>
  <si>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</si>
  <si>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</si>
  <si>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</si>
  <si>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</si>
  <si>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</si>
  <si>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</si>
  <si>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</si>
  <si>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</si>
  <si>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</si>
  <si>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</si>
  <si>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</si>
  <si>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</si>
  <si>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</si>
  <si>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</si>
  <si>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</si>
  <si>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</si>
  <si>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</si>
  <si>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</si>
  <si>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</si>
  <si>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</si>
  <si>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</si>
  <si>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</si>
  <si>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</si>
  <si>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</si>
  <si>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</si>
  <si>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</si>
  <si>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</si>
  <si>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</si>
  <si>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</si>
  <si>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</si>
  <si>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</si>
  <si>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</si>
  <si>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</si>
  <si>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</si>
  <si>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</si>
  <si>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</si>
  <si>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</si>
  <si>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</si>
  <si>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</si>
  <si>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</si>
  <si>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</si>
  <si>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</si>
  <si>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</si>
  <si>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</si>
  <si>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</si>
  <si>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</si>
  <si>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</si>
  <si>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</si>
  <si>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</si>
  <si>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</si>
  <si>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</si>
  <si>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</si>
  <si>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</si>
  <si>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</si>
  <si>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</si>
  <si>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</si>
  <si>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Solemoviridae</t>
  </si>
  <si>
    <t>Riboviria</t>
  </si>
  <si>
    <t>Orthornavirae</t>
  </si>
  <si>
    <t>Pisuviricota</t>
  </si>
  <si>
    <t>Pisoniviricetes</t>
  </si>
  <si>
    <t>Sobelivirales</t>
  </si>
  <si>
    <t>Epithet from the acronym</t>
  </si>
  <si>
    <t>Polerovirus</t>
  </si>
  <si>
    <t>Polerovirus AGV</t>
  </si>
  <si>
    <t>Polerovirus ARMOV</t>
  </si>
  <si>
    <t>Polerovirus CHDV</t>
  </si>
  <si>
    <t>Polerovirus CYMAV</t>
  </si>
  <si>
    <t>Polerovirus IXYMAV</t>
  </si>
  <si>
    <t>Polerovirus PEVYV10</t>
  </si>
  <si>
    <t>Polerovirus RDPV</t>
  </si>
  <si>
    <t>Polerovirus VPPV</t>
  </si>
  <si>
    <t>Polerovirus ACTPV</t>
  </si>
  <si>
    <t>Polerovirus FEQPV</t>
  </si>
  <si>
    <t>Polerovirus GLPV</t>
  </si>
  <si>
    <t>Polerovirus MUSPV</t>
  </si>
  <si>
    <t>Polerovirus NBPV</t>
  </si>
  <si>
    <t>Polerovirus SPRPV</t>
  </si>
  <si>
    <t>Polerovirus SLBPV</t>
  </si>
  <si>
    <t>Polerovirus CALRV</t>
  </si>
  <si>
    <t>BK069690</t>
  </si>
  <si>
    <t>PQ675349</t>
  </si>
  <si>
    <t>LC818997</t>
  </si>
  <si>
    <t>OR423049</t>
  </si>
  <si>
    <t>OP886451</t>
  </si>
  <si>
    <t>OR453957</t>
  </si>
  <si>
    <t>LC699794</t>
  </si>
  <si>
    <t>BK068697</t>
  </si>
  <si>
    <t>KT868949</t>
  </si>
  <si>
    <t>BK068683</t>
  </si>
  <si>
    <t>BK068693</t>
  </si>
  <si>
    <t>OR225495</t>
  </si>
  <si>
    <t>PP925870</t>
  </si>
  <si>
    <t>BK068705</t>
  </si>
  <si>
    <t>BK068689</t>
  </si>
  <si>
    <t>BK068690</t>
  </si>
  <si>
    <t>PP770488</t>
  </si>
  <si>
    <t>Agratum virus 3</t>
  </si>
  <si>
    <t>AgV3</t>
  </si>
  <si>
    <t>ArMoV</t>
  </si>
  <si>
    <t>CaLRV</t>
  </si>
  <si>
    <t>CaPV2</t>
  </si>
  <si>
    <t>ChVD</t>
  </si>
  <si>
    <t>CyMaV</t>
  </si>
  <si>
    <t>PeVYV-10</t>
  </si>
  <si>
    <t>RDPV</t>
  </si>
  <si>
    <t>VPPV</t>
  </si>
  <si>
    <t>ActPV</t>
  </si>
  <si>
    <t>FeqPV</t>
  </si>
  <si>
    <t>GlPV</t>
  </si>
  <si>
    <t>MusPV</t>
  </si>
  <si>
    <t>NbPV</t>
  </si>
  <si>
    <t>SprPV</t>
  </si>
  <si>
    <t>SlbPV</t>
  </si>
  <si>
    <t>cacao leafroll virus</t>
  </si>
  <si>
    <t>carrot polerovirus 2</t>
  </si>
  <si>
    <t>Chrysanthemum virus D</t>
  </si>
  <si>
    <t>pepper vein yellows virus 10</t>
  </si>
  <si>
    <t>rice polerovirus</t>
  </si>
  <si>
    <t>Viola philippica polerovirus</t>
  </si>
  <si>
    <t>Actinidia polerovirus</t>
  </si>
  <si>
    <t>Gladiolus polerovirus</t>
  </si>
  <si>
    <t>Musa polerovirus</t>
  </si>
  <si>
    <t>noble dendrobium polerovirus</t>
  </si>
  <si>
    <t>spruce polerovirus</t>
  </si>
  <si>
    <t>Arachis mottle-associated virus</t>
  </si>
  <si>
    <t xml:space="preserve">Cynanchum yellow mottle-associated virus </t>
  </si>
  <si>
    <t xml:space="preserve">Ixeridium yellow mottle virus 1 </t>
  </si>
  <si>
    <t>IxYMaV-1</t>
  </si>
  <si>
    <t xml:space="preserve">Ficus esquiroliana polerovirus </t>
  </si>
  <si>
    <t>China:Fuding</t>
  </si>
  <si>
    <t>Brazil:AC01</t>
  </si>
  <si>
    <t>USA:MITC2039</t>
  </si>
  <si>
    <t>France:CPV2/FR19-15</t>
  </si>
  <si>
    <t>South Korea:Seongju</t>
  </si>
  <si>
    <t>Japan:JPN-2017</t>
  </si>
  <si>
    <t>South Korea:Bonghwa</t>
  </si>
  <si>
    <t>Australia:5357</t>
  </si>
  <si>
    <t>China:RDPV1</t>
  </si>
  <si>
    <t>China:Bj2021</t>
  </si>
  <si>
    <t>China:SCBG</t>
  </si>
  <si>
    <t>China:ZFRI</t>
  </si>
  <si>
    <t>China:CAU</t>
  </si>
  <si>
    <t>Belgium:ITC-Liege</t>
  </si>
  <si>
    <t>China:Yunnan</t>
  </si>
  <si>
    <t>Norway:Maridalen</t>
  </si>
  <si>
    <t>Malaysia:Bangi</t>
  </si>
  <si>
    <t>sweet leaf bush polerovirus</t>
  </si>
  <si>
    <t>Polerovirus CAPV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</si>
</sst>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30" fillId="7" borderId="1" xfId="0" applyFont="1" applyFill="1" applyBorder="1"/>
    <xf numFmtId="0" fontId="8" fillId="7" borderId="1" xfId="0" applyFont="1" applyFill="1" applyBorder="1"/>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cellXfs>
  <cellStyles count="3">
    <cellStyle name="60% - Colore 3" xfId="1" builtinId="40"/>
    <cellStyle name="Collegamento ipertestuale" xfId="2" builtinId="8"/>
    <cellStyle name="Normale"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0.664062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1"/>
  <sheetViews>
    <sheetView tabSelected="1" topLeftCell="G1" zoomScale="130" zoomScaleNormal="130" workbookViewId="0">
      <pane ySplit="4" topLeftCell="A5" activePane="bottomLeft" state="frozen"/>
      <selection pane="bottomLeft" activeCell="AD23" sqref="AD23"/>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2" style="26" customWidth="1"/>
    <col min="31" max="31" width="21.1640625" style="4" customWidth="1"/>
    <col min="32" max="32" width="29.6640625" style="4" customWidth="1"/>
    <col min="33" max="33" width="16.33203125" style="4" customWidth="1"/>
    <col min="34" max="34" width="30" style="4"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37" t="s">
        <v>112</v>
      </c>
      <c r="C1" s="37"/>
      <c r="D1" s="37"/>
      <c r="E1" s="38" t="str">
        <f ca="1">IF(LEN(cellFilenameFormatErrors)=0,LEFT(cellBaseFilename,9),"Code is automatically derived from the filename: 'YEAR.###X.[STATUS.][v#.]DESCRIPTION.xlsx', X=SC code")</f>
        <v>2025.000P</v>
      </c>
      <c r="F1" s="38"/>
      <c r="G1" s="38"/>
      <c r="H1" s="38"/>
      <c r="I1" s="38"/>
      <c r="J1" s="38"/>
      <c r="K1" s="38"/>
      <c r="L1" s="38"/>
      <c r="M1" s="38"/>
      <c r="N1" s="38"/>
      <c r="O1" s="38"/>
      <c r="AD1" s="29" t="s">
        <v>28</v>
      </c>
      <c r="AE1" s="25" t="str" cm="1">
        <f t="array" aca="1" ref="AE1" ca="1">MID(CELL("filename",'Proposal Template'!$B$1),SEARCH("[",CELL("filename",'Proposal Template'!$B$1))+1, SEARCH("]",CELL("filename",'Proposal Template'!$B$1))-SEARCH("[",CELL("filename",'Proposal Template'!$B$1))-1)</f>
        <v>2025.000P.v1.Polerovirus_17nsp.xlsx</v>
      </c>
      <c r="AF1" s="23"/>
      <c r="AG1" s="16"/>
      <c r="AH1" s="16"/>
      <c r="AI1" s="16"/>
      <c r="AJ1" s="16"/>
      <c r="AK1" s="16"/>
      <c r="AL1" s="16"/>
      <c r="AM1" s="16"/>
      <c r="AN1" s="16"/>
      <c r="AO1"/>
    </row>
    <row r="2" spans="1:41" ht="19" x14ac:dyDescent="0.25">
      <c r="A2" s="18" t="s">
        <v>115</v>
      </c>
      <c r="B2" s="37" t="s">
        <v>111</v>
      </c>
      <c r="C2" s="37"/>
      <c r="D2" s="37"/>
      <c r="E2" s="3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39"/>
      <c r="G2" s="39"/>
      <c r="H2" s="39"/>
      <c r="I2" s="39"/>
      <c r="J2" s="39"/>
      <c r="K2" s="39"/>
      <c r="L2" s="39"/>
      <c r="M2" s="39"/>
      <c r="N2" s="39"/>
      <c r="O2" s="39"/>
      <c r="P2"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2" s="43"/>
      <c r="R2" s="43"/>
      <c r="S2" s="43"/>
      <c r="T2" s="43"/>
      <c r="U2" s="43"/>
      <c r="V2" s="43"/>
      <c r="W2" s="43"/>
      <c r="X2" s="43"/>
      <c r="Y2" s="43"/>
      <c r="Z2" s="43"/>
      <c r="AA2" s="43"/>
      <c r="AB2" s="43"/>
      <c r="AC2" s="43"/>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40" t="s">
        <v>109</v>
      </c>
      <c r="AM3" s="41"/>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117</v>
      </c>
      <c r="Q5" s="34"/>
      <c r="R5" s="34" t="s">
        <v>118</v>
      </c>
      <c r="S5" s="34"/>
      <c r="T5" s="34" t="s">
        <v>119</v>
      </c>
      <c r="U5" s="34"/>
      <c r="V5" s="34" t="s">
        <v>120</v>
      </c>
      <c r="W5" s="34"/>
      <c r="X5" s="34" t="s">
        <v>121</v>
      </c>
      <c r="Y5" s="34"/>
      <c r="Z5" s="34" t="s">
        <v>116</v>
      </c>
      <c r="AA5" s="34"/>
      <c r="AB5" s="34" t="s">
        <v>123</v>
      </c>
      <c r="AC5" s="34"/>
      <c r="AD5" s="36" t="s">
        <v>124</v>
      </c>
      <c r="AE5" s="4" t="s">
        <v>141</v>
      </c>
      <c r="AF5" s="4" t="s">
        <v>157</v>
      </c>
      <c r="AG5" s="4" t="s">
        <v>158</v>
      </c>
      <c r="AH5" s="4" t="s">
        <v>190</v>
      </c>
      <c r="AI5" s="4" t="s">
        <v>24</v>
      </c>
      <c r="AJ5" s="4" t="s">
        <v>101</v>
      </c>
      <c r="AK5" s="4" t="s">
        <v>56</v>
      </c>
      <c r="AL5" s="15" t="s">
        <v>27</v>
      </c>
      <c r="AM5" s="15" t="s">
        <v>28</v>
      </c>
      <c r="AN5" s="1" t="s">
        <v>122</v>
      </c>
    </row>
    <row r="6" spans="1:41" x14ac:dyDescent="0.2">
      <c r="P6" s="34" t="s">
        <v>117</v>
      </c>
      <c r="R6" s="34" t="s">
        <v>118</v>
      </c>
      <c r="T6" s="34" t="s">
        <v>119</v>
      </c>
      <c r="V6" s="34" t="s">
        <v>120</v>
      </c>
      <c r="X6" s="34" t="s">
        <v>121</v>
      </c>
      <c r="Z6" s="34" t="s">
        <v>116</v>
      </c>
      <c r="AB6" s="34" t="s">
        <v>123</v>
      </c>
      <c r="AD6" s="35" t="s">
        <v>125</v>
      </c>
      <c r="AE6" s="4" t="s">
        <v>142</v>
      </c>
      <c r="AF6" s="4" t="s">
        <v>185</v>
      </c>
      <c r="AG6" s="4" t="s">
        <v>159</v>
      </c>
      <c r="AH6" s="4" t="s">
        <v>191</v>
      </c>
      <c r="AI6" s="4" t="s">
        <v>24</v>
      </c>
      <c r="AJ6" s="4" t="s">
        <v>101</v>
      </c>
      <c r="AK6" s="4" t="s">
        <v>56</v>
      </c>
      <c r="AL6" s="15" t="s">
        <v>27</v>
      </c>
      <c r="AM6" s="15" t="s">
        <v>28</v>
      </c>
      <c r="AN6" s="1" t="s">
        <v>122</v>
      </c>
    </row>
    <row r="7" spans="1:41" x14ac:dyDescent="0.2">
      <c r="P7" s="34" t="s">
        <v>117</v>
      </c>
      <c r="R7" s="34" t="s">
        <v>118</v>
      </c>
      <c r="T7" s="34" t="s">
        <v>119</v>
      </c>
      <c r="V7" s="34" t="s">
        <v>120</v>
      </c>
      <c r="X7" s="34" t="s">
        <v>121</v>
      </c>
      <c r="Z7" s="34" t="s">
        <v>116</v>
      </c>
      <c r="AB7" s="34" t="s">
        <v>123</v>
      </c>
      <c r="AD7" s="35" t="s">
        <v>139</v>
      </c>
      <c r="AE7" s="4" t="s">
        <v>143</v>
      </c>
      <c r="AF7" s="4" t="s">
        <v>174</v>
      </c>
      <c r="AG7" s="4" t="s">
        <v>160</v>
      </c>
      <c r="AH7" s="4" t="s">
        <v>192</v>
      </c>
      <c r="AI7" s="4" t="s">
        <v>24</v>
      </c>
      <c r="AJ7" s="4" t="s">
        <v>101</v>
      </c>
      <c r="AK7" s="4" t="s">
        <v>56</v>
      </c>
      <c r="AL7" s="15" t="s">
        <v>27</v>
      </c>
      <c r="AM7" s="15" t="s">
        <v>28</v>
      </c>
      <c r="AN7" s="1" t="s">
        <v>122</v>
      </c>
    </row>
    <row r="8" spans="1:41" x14ac:dyDescent="0.2">
      <c r="P8" s="34" t="s">
        <v>117</v>
      </c>
      <c r="R8" s="34" t="s">
        <v>118</v>
      </c>
      <c r="T8" s="34" t="s">
        <v>119</v>
      </c>
      <c r="V8" s="34" t="s">
        <v>120</v>
      </c>
      <c r="X8" s="34" t="s">
        <v>121</v>
      </c>
      <c r="Z8" s="34" t="s">
        <v>116</v>
      </c>
      <c r="AB8" s="34" t="s">
        <v>123</v>
      </c>
      <c r="AD8" s="35" t="s">
        <v>208</v>
      </c>
      <c r="AE8" s="4" t="s">
        <v>144</v>
      </c>
      <c r="AF8" s="4" t="s">
        <v>175</v>
      </c>
      <c r="AG8" s="4" t="s">
        <v>161</v>
      </c>
      <c r="AH8" s="4" t="s">
        <v>193</v>
      </c>
      <c r="AI8" s="4" t="s">
        <v>29</v>
      </c>
      <c r="AJ8" s="4" t="s">
        <v>101</v>
      </c>
      <c r="AK8" s="4" t="s">
        <v>56</v>
      </c>
      <c r="AL8" s="15" t="s">
        <v>27</v>
      </c>
      <c r="AM8" s="15" t="s">
        <v>28</v>
      </c>
      <c r="AN8" s="1" t="s">
        <v>122</v>
      </c>
    </row>
    <row r="9" spans="1:41" x14ac:dyDescent="0.2">
      <c r="P9" s="34" t="s">
        <v>117</v>
      </c>
      <c r="R9" s="34" t="s">
        <v>118</v>
      </c>
      <c r="T9" s="34" t="s">
        <v>119</v>
      </c>
      <c r="V9" s="34" t="s">
        <v>120</v>
      </c>
      <c r="X9" s="34" t="s">
        <v>121</v>
      </c>
      <c r="Z9" s="34" t="s">
        <v>116</v>
      </c>
      <c r="AB9" s="34" t="s">
        <v>123</v>
      </c>
      <c r="AD9" s="35" t="s">
        <v>126</v>
      </c>
      <c r="AE9" s="4" t="s">
        <v>145</v>
      </c>
      <c r="AF9" s="4" t="s">
        <v>176</v>
      </c>
      <c r="AG9" s="4" t="s">
        <v>162</v>
      </c>
      <c r="AH9" s="4" t="s">
        <v>194</v>
      </c>
      <c r="AI9" s="4" t="s">
        <v>29</v>
      </c>
      <c r="AJ9" s="4" t="s">
        <v>101</v>
      </c>
      <c r="AK9" s="4" t="s">
        <v>56</v>
      </c>
      <c r="AL9" s="15" t="s">
        <v>27</v>
      </c>
      <c r="AM9" s="15" t="s">
        <v>28</v>
      </c>
      <c r="AN9" s="1" t="s">
        <v>122</v>
      </c>
    </row>
    <row r="10" spans="1:41" x14ac:dyDescent="0.2">
      <c r="P10" s="34" t="s">
        <v>117</v>
      </c>
      <c r="R10" s="34" t="s">
        <v>118</v>
      </c>
      <c r="T10" s="34" t="s">
        <v>119</v>
      </c>
      <c r="V10" s="34" t="s">
        <v>120</v>
      </c>
      <c r="X10" s="34" t="s">
        <v>121</v>
      </c>
      <c r="Z10" s="34" t="s">
        <v>116</v>
      </c>
      <c r="AB10" s="34" t="s">
        <v>123</v>
      </c>
      <c r="AD10" s="35" t="s">
        <v>127</v>
      </c>
      <c r="AE10" s="4" t="s">
        <v>146</v>
      </c>
      <c r="AF10" s="4" t="s">
        <v>186</v>
      </c>
      <c r="AG10" s="4" t="s">
        <v>163</v>
      </c>
      <c r="AH10" s="4" t="s">
        <v>195</v>
      </c>
      <c r="AI10" s="4" t="s">
        <v>24</v>
      </c>
      <c r="AJ10" s="4" t="s">
        <v>101</v>
      </c>
      <c r="AK10" s="4" t="s">
        <v>56</v>
      </c>
      <c r="AL10" s="15" t="s">
        <v>27</v>
      </c>
      <c r="AM10" s="15" t="s">
        <v>28</v>
      </c>
      <c r="AN10" s="1" t="s">
        <v>122</v>
      </c>
    </row>
    <row r="11" spans="1:41" x14ac:dyDescent="0.2">
      <c r="P11" s="34" t="s">
        <v>117</v>
      </c>
      <c r="R11" s="34" t="s">
        <v>118</v>
      </c>
      <c r="T11" s="34" t="s">
        <v>119</v>
      </c>
      <c r="V11" s="34" t="s">
        <v>120</v>
      </c>
      <c r="X11" s="34" t="s">
        <v>121</v>
      </c>
      <c r="Z11" s="34" t="s">
        <v>116</v>
      </c>
      <c r="AB11" s="34" t="s">
        <v>123</v>
      </c>
      <c r="AD11" s="35" t="s">
        <v>128</v>
      </c>
      <c r="AE11" s="4" t="s">
        <v>148</v>
      </c>
      <c r="AF11" s="4" t="s">
        <v>187</v>
      </c>
      <c r="AG11" s="4" t="s">
        <v>188</v>
      </c>
      <c r="AH11" s="4" t="s">
        <v>196</v>
      </c>
      <c r="AI11" s="4" t="s">
        <v>24</v>
      </c>
      <c r="AJ11" s="4" t="s">
        <v>101</v>
      </c>
      <c r="AK11" s="4" t="s">
        <v>56</v>
      </c>
      <c r="AL11" s="15" t="s">
        <v>27</v>
      </c>
      <c r="AM11" s="15" t="s">
        <v>28</v>
      </c>
      <c r="AN11" s="1" t="s">
        <v>122</v>
      </c>
    </row>
    <row r="12" spans="1:41" x14ac:dyDescent="0.2">
      <c r="P12" s="34" t="s">
        <v>117</v>
      </c>
      <c r="R12" s="34" t="s">
        <v>118</v>
      </c>
      <c r="T12" s="34" t="s">
        <v>119</v>
      </c>
      <c r="V12" s="34" t="s">
        <v>120</v>
      </c>
      <c r="X12" s="34" t="s">
        <v>121</v>
      </c>
      <c r="Z12" s="34" t="s">
        <v>116</v>
      </c>
      <c r="AB12" s="34" t="s">
        <v>123</v>
      </c>
      <c r="AD12" s="35" t="s">
        <v>129</v>
      </c>
      <c r="AE12" s="4" t="s">
        <v>151</v>
      </c>
      <c r="AF12" s="4" t="s">
        <v>177</v>
      </c>
      <c r="AG12" s="4" t="s">
        <v>164</v>
      </c>
      <c r="AH12" s="4" t="s">
        <v>197</v>
      </c>
      <c r="AI12" s="4" t="s">
        <v>24</v>
      </c>
      <c r="AJ12" s="4" t="s">
        <v>101</v>
      </c>
      <c r="AK12" s="4" t="s">
        <v>56</v>
      </c>
      <c r="AL12" s="15" t="s">
        <v>27</v>
      </c>
      <c r="AM12" s="15" t="s">
        <v>28</v>
      </c>
      <c r="AN12" s="1" t="s">
        <v>122</v>
      </c>
    </row>
    <row r="13" spans="1:41" x14ac:dyDescent="0.2">
      <c r="P13" s="34" t="s">
        <v>117</v>
      </c>
      <c r="R13" s="34" t="s">
        <v>118</v>
      </c>
      <c r="T13" s="34" t="s">
        <v>119</v>
      </c>
      <c r="V13" s="34" t="s">
        <v>120</v>
      </c>
      <c r="X13" s="34" t="s">
        <v>121</v>
      </c>
      <c r="Z13" s="34" t="s">
        <v>116</v>
      </c>
      <c r="AB13" s="34" t="s">
        <v>123</v>
      </c>
      <c r="AD13" s="35" t="s">
        <v>130</v>
      </c>
      <c r="AE13" s="4" t="s">
        <v>152</v>
      </c>
      <c r="AF13" s="4" t="s">
        <v>178</v>
      </c>
      <c r="AG13" s="4" t="s">
        <v>165</v>
      </c>
      <c r="AH13" s="4" t="s">
        <v>198</v>
      </c>
      <c r="AI13" s="4" t="s">
        <v>24</v>
      </c>
      <c r="AJ13" s="4" t="s">
        <v>101</v>
      </c>
      <c r="AK13" s="4" t="s">
        <v>56</v>
      </c>
      <c r="AL13" s="15" t="s">
        <v>27</v>
      </c>
      <c r="AM13" s="15" t="s">
        <v>28</v>
      </c>
      <c r="AN13" s="1" t="s">
        <v>122</v>
      </c>
    </row>
    <row r="14" spans="1:41" x14ac:dyDescent="0.2">
      <c r="P14" s="34" t="s">
        <v>117</v>
      </c>
      <c r="R14" s="34" t="s">
        <v>118</v>
      </c>
      <c r="T14" s="34" t="s">
        <v>119</v>
      </c>
      <c r="V14" s="34" t="s">
        <v>120</v>
      </c>
      <c r="X14" s="34" t="s">
        <v>121</v>
      </c>
      <c r="Z14" s="34" t="s">
        <v>116</v>
      </c>
      <c r="AB14" s="34" t="s">
        <v>123</v>
      </c>
      <c r="AD14" s="35" t="s">
        <v>131</v>
      </c>
      <c r="AE14" s="4" t="s">
        <v>156</v>
      </c>
      <c r="AF14" s="4" t="s">
        <v>179</v>
      </c>
      <c r="AG14" s="4" t="s">
        <v>166</v>
      </c>
      <c r="AH14" s="4" t="s">
        <v>199</v>
      </c>
      <c r="AI14" s="4" t="s">
        <v>24</v>
      </c>
      <c r="AJ14" s="4" t="s">
        <v>101</v>
      </c>
      <c r="AK14" s="4" t="s">
        <v>56</v>
      </c>
      <c r="AL14" s="15" t="s">
        <v>27</v>
      </c>
      <c r="AM14" s="15" t="s">
        <v>28</v>
      </c>
      <c r="AN14" s="1" t="s">
        <v>122</v>
      </c>
    </row>
    <row r="15" spans="1:41" x14ac:dyDescent="0.2">
      <c r="P15" s="34" t="s">
        <v>117</v>
      </c>
      <c r="R15" s="34" t="s">
        <v>118</v>
      </c>
      <c r="T15" s="34" t="s">
        <v>119</v>
      </c>
      <c r="V15" s="34" t="s">
        <v>120</v>
      </c>
      <c r="X15" s="34" t="s">
        <v>121</v>
      </c>
      <c r="Z15" s="34" t="s">
        <v>116</v>
      </c>
      <c r="AB15" s="34" t="s">
        <v>123</v>
      </c>
      <c r="AD15" s="35" t="s">
        <v>132</v>
      </c>
      <c r="AE15" s="4" t="s">
        <v>140</v>
      </c>
      <c r="AF15" s="4" t="s">
        <v>180</v>
      </c>
      <c r="AG15" s="4" t="s">
        <v>167</v>
      </c>
      <c r="AH15" s="4" t="s">
        <v>201</v>
      </c>
      <c r="AI15" s="4" t="s">
        <v>29</v>
      </c>
      <c r="AJ15" s="4" t="s">
        <v>101</v>
      </c>
      <c r="AK15" s="4" t="s">
        <v>56</v>
      </c>
      <c r="AL15" s="15" t="s">
        <v>27</v>
      </c>
      <c r="AM15" s="15" t="s">
        <v>28</v>
      </c>
      <c r="AN15" s="1" t="s">
        <v>122</v>
      </c>
    </row>
    <row r="16" spans="1:41" x14ac:dyDescent="0.2">
      <c r="P16" s="34" t="s">
        <v>117</v>
      </c>
      <c r="R16" s="34" t="s">
        <v>118</v>
      </c>
      <c r="T16" s="34" t="s">
        <v>119</v>
      </c>
      <c r="V16" s="34" t="s">
        <v>120</v>
      </c>
      <c r="X16" s="34" t="s">
        <v>121</v>
      </c>
      <c r="Z16" s="34" t="s">
        <v>116</v>
      </c>
      <c r="AB16" s="34" t="s">
        <v>123</v>
      </c>
      <c r="AD16" s="35" t="s">
        <v>133</v>
      </c>
      <c r="AE16" s="4" t="s">
        <v>155</v>
      </c>
      <c r="AF16" s="4" t="s">
        <v>189</v>
      </c>
      <c r="AG16" s="4" t="s">
        <v>168</v>
      </c>
      <c r="AH16" s="4" t="s">
        <v>200</v>
      </c>
      <c r="AI16" s="4" t="s">
        <v>29</v>
      </c>
      <c r="AJ16" s="4" t="s">
        <v>101</v>
      </c>
      <c r="AK16" s="4" t="s">
        <v>56</v>
      </c>
      <c r="AL16" s="15" t="s">
        <v>27</v>
      </c>
      <c r="AM16" s="15" t="s">
        <v>28</v>
      </c>
      <c r="AN16" s="1" t="s">
        <v>122</v>
      </c>
    </row>
    <row r="17" spans="16:40" x14ac:dyDescent="0.2">
      <c r="P17" s="34" t="s">
        <v>117</v>
      </c>
      <c r="R17" s="34" t="s">
        <v>118</v>
      </c>
      <c r="T17" s="34" t="s">
        <v>119</v>
      </c>
      <c r="V17" s="34" t="s">
        <v>120</v>
      </c>
      <c r="X17" s="34" t="s">
        <v>121</v>
      </c>
      <c r="Z17" s="34" t="s">
        <v>116</v>
      </c>
      <c r="AB17" s="34" t="s">
        <v>123</v>
      </c>
      <c r="AD17" s="35" t="s">
        <v>134</v>
      </c>
      <c r="AE17" s="4" t="s">
        <v>147</v>
      </c>
      <c r="AF17" s="4" t="s">
        <v>181</v>
      </c>
      <c r="AG17" s="4" t="s">
        <v>169</v>
      </c>
      <c r="AH17" s="4" t="s">
        <v>202</v>
      </c>
      <c r="AI17" s="4" t="s">
        <v>29</v>
      </c>
      <c r="AJ17" s="4" t="s">
        <v>101</v>
      </c>
      <c r="AK17" s="4" t="s">
        <v>56</v>
      </c>
      <c r="AL17" s="15" t="s">
        <v>27</v>
      </c>
      <c r="AM17" s="15" t="s">
        <v>28</v>
      </c>
      <c r="AN17" s="1" t="s">
        <v>122</v>
      </c>
    </row>
    <row r="18" spans="16:40" x14ac:dyDescent="0.2">
      <c r="P18" s="34" t="s">
        <v>117</v>
      </c>
      <c r="R18" s="34" t="s">
        <v>118</v>
      </c>
      <c r="T18" s="34" t="s">
        <v>119</v>
      </c>
      <c r="V18" s="34" t="s">
        <v>120</v>
      </c>
      <c r="X18" s="34" t="s">
        <v>121</v>
      </c>
      <c r="Z18" s="34" t="s">
        <v>116</v>
      </c>
      <c r="AB18" s="34" t="s">
        <v>123</v>
      </c>
      <c r="AD18" s="35" t="s">
        <v>135</v>
      </c>
      <c r="AE18" s="4" t="s">
        <v>149</v>
      </c>
      <c r="AF18" s="4" t="s">
        <v>182</v>
      </c>
      <c r="AG18" s="4" t="s">
        <v>170</v>
      </c>
      <c r="AH18" s="4" t="s">
        <v>203</v>
      </c>
      <c r="AI18" s="4" t="s">
        <v>29</v>
      </c>
      <c r="AJ18" s="4" t="s">
        <v>101</v>
      </c>
      <c r="AK18" s="4" t="s">
        <v>56</v>
      </c>
      <c r="AL18" s="15" t="s">
        <v>27</v>
      </c>
      <c r="AM18" s="15" t="s">
        <v>28</v>
      </c>
      <c r="AN18" s="1" t="s">
        <v>122</v>
      </c>
    </row>
    <row r="19" spans="16:40" x14ac:dyDescent="0.2">
      <c r="P19" s="34" t="s">
        <v>117</v>
      </c>
      <c r="R19" s="34" t="s">
        <v>118</v>
      </c>
      <c r="T19" s="34" t="s">
        <v>119</v>
      </c>
      <c r="V19" s="34" t="s">
        <v>120</v>
      </c>
      <c r="X19" s="34" t="s">
        <v>121</v>
      </c>
      <c r="Z19" s="34" t="s">
        <v>116</v>
      </c>
      <c r="AB19" s="34" t="s">
        <v>123</v>
      </c>
      <c r="AD19" s="35" t="s">
        <v>136</v>
      </c>
      <c r="AE19" s="4" t="s">
        <v>150</v>
      </c>
      <c r="AF19" s="4" t="s">
        <v>183</v>
      </c>
      <c r="AG19" s="4" t="s">
        <v>171</v>
      </c>
      <c r="AH19" s="4" t="s">
        <v>204</v>
      </c>
      <c r="AI19" s="4" t="s">
        <v>29</v>
      </c>
      <c r="AJ19" s="4" t="s">
        <v>101</v>
      </c>
      <c r="AK19" s="4" t="s">
        <v>56</v>
      </c>
      <c r="AL19" s="15" t="s">
        <v>27</v>
      </c>
      <c r="AM19" s="15" t="s">
        <v>28</v>
      </c>
      <c r="AN19" s="1" t="s">
        <v>122</v>
      </c>
    </row>
    <row r="20" spans="16:40" x14ac:dyDescent="0.2">
      <c r="P20" s="34" t="s">
        <v>117</v>
      </c>
      <c r="R20" s="34" t="s">
        <v>118</v>
      </c>
      <c r="T20" s="34" t="s">
        <v>119</v>
      </c>
      <c r="V20" s="34" t="s">
        <v>120</v>
      </c>
      <c r="X20" s="34" t="s">
        <v>121</v>
      </c>
      <c r="Z20" s="34" t="s">
        <v>116</v>
      </c>
      <c r="AB20" s="34" t="s">
        <v>123</v>
      </c>
      <c r="AD20" s="35" t="s">
        <v>137</v>
      </c>
      <c r="AE20" s="4" t="s">
        <v>153</v>
      </c>
      <c r="AF20" s="4" t="s">
        <v>184</v>
      </c>
      <c r="AG20" s="4" t="s">
        <v>172</v>
      </c>
      <c r="AH20" s="4" t="s">
        <v>205</v>
      </c>
      <c r="AI20" s="4" t="s">
        <v>29</v>
      </c>
      <c r="AJ20" s="4" t="s">
        <v>101</v>
      </c>
      <c r="AK20" s="4" t="s">
        <v>56</v>
      </c>
      <c r="AL20" s="15" t="s">
        <v>27</v>
      </c>
      <c r="AM20" s="15" t="s">
        <v>28</v>
      </c>
      <c r="AN20" s="1" t="s">
        <v>122</v>
      </c>
    </row>
    <row r="21" spans="16:40" x14ac:dyDescent="0.2">
      <c r="P21" s="34" t="s">
        <v>117</v>
      </c>
      <c r="R21" s="34" t="s">
        <v>118</v>
      </c>
      <c r="T21" s="34" t="s">
        <v>119</v>
      </c>
      <c r="V21" s="34" t="s">
        <v>120</v>
      </c>
      <c r="X21" s="34" t="s">
        <v>121</v>
      </c>
      <c r="Z21" s="34" t="s">
        <v>116</v>
      </c>
      <c r="AB21" s="34" t="s">
        <v>123</v>
      </c>
      <c r="AD21" s="35" t="s">
        <v>138</v>
      </c>
      <c r="AE21" s="4" t="s">
        <v>154</v>
      </c>
      <c r="AF21" s="4" t="s">
        <v>207</v>
      </c>
      <c r="AG21" s="4" t="s">
        <v>173</v>
      </c>
      <c r="AH21" s="4" t="s">
        <v>206</v>
      </c>
      <c r="AI21" s="4" t="s">
        <v>29</v>
      </c>
      <c r="AJ21" s="4" t="s">
        <v>101</v>
      </c>
      <c r="AK21" s="4" t="s">
        <v>56</v>
      </c>
      <c r="AL21" s="15" t="s">
        <v>27</v>
      </c>
      <c r="AM21" s="15" t="s">
        <v>28</v>
      </c>
      <c r="AN21" s="1" t="s">
        <v>122</v>
      </c>
    </row>
  </sheetData>
  <sheetProtection formatColumns="0" insertRows="0" insertHyperlinks="0" deleteRows="0" sort="0" autoFilter="0" pivotTables="0"/>
  <mergeCells count="9">
    <mergeCell ref="B1:D1"/>
    <mergeCell ref="E1:O1"/>
    <mergeCell ref="E2:O2"/>
    <mergeCell ref="AL3:AM3"/>
    <mergeCell ref="P2:AC2"/>
    <mergeCell ref="A3:O3"/>
    <mergeCell ref="P3:AD3"/>
    <mergeCell ref="AE3:AK3"/>
    <mergeCell ref="B2:D2"/>
  </mergeCells>
  <conditionalFormatting sqref="A1:O1 AD1:AD2 A2:AC2 A3:AD1048576">
    <cfRule type="expression" dxfId="7" priority="1">
      <formula>ROW(A1)&gt;5</formula>
    </cfRule>
  </conditionalFormatting>
  <conditionalFormatting sqref="P2">
    <cfRule type="expression" dxfId="6" priority="27">
      <formula>AND(NOT(ISBLANK(P2)),COUNTA(Q1:$AD1)=0)</formula>
    </cfRule>
  </conditionalFormatting>
  <conditionalFormatting sqref="P3:AC1048570">
    <cfRule type="expression" dxfId="5" priority="3">
      <formula>AND(NOT(ISBLANK(P3)),COUNTA(Q3:$AD3)=0)</formula>
    </cfRule>
  </conditionalFormatting>
  <conditionalFormatting sqref="P4:AC1048576">
    <cfRule type="containsText" dxfId="4" priority="2" operator="containsText" text=" ">
      <formula>NOT(ISERROR(SEARCH(" ",P4)))</formula>
    </cfRule>
  </conditionalFormatting>
  <conditionalFormatting sqref="P1048571:AC1048576">
    <cfRule type="expression" dxfId="3" priority="22">
      <formula>AND(NOT(ISBLANK(P1048571)),COUNTA(Q:$AD)=0)</formula>
    </cfRule>
  </conditionalFormatting>
  <conditionalFormatting sqref="AD1:AD1048570">
    <cfRule type="expression" dxfId="2" priority="28">
      <formula>NOT(OR(OR(AD1="",AD1="Species"),_xlfn.CONCAT(AB2," ")=LEFT(AD1,LEN(AB2)+1)))</formula>
    </cfRule>
  </conditionalFormatting>
  <conditionalFormatting sqref="AD1048571:AD1048576">
    <cfRule type="expression" dxfId="1" priority="39">
      <formula>NOT(OR(OR(AD1048571="",AD1048571="Species"),_xlfn.CONCAT(AB1," ")=LEFT(AD1048571,LEN(AB1)+1)))</formula>
    </cfRule>
  </conditionalFormatting>
  <conditionalFormatting sqref="AM4:AM1048576">
    <cfRule type="expression" dxfId="0" priority="19">
      <formula>NOT(AM4=proposedRank)</formula>
    </cfRule>
  </conditionalFormatting>
  <dataValidations count="7">
    <dataValidation type="custom" allowBlank="1" showInputMessage="1" showErrorMessage="1" errorTitle="Binomial Naming" error="Species name must start with the name of it's genus." promptTitle="binomial" sqref="AD4" xr:uid="{7ECB34C5-4172-440A-A4C1-3A62855E889C}">
      <formula1>OR(LEFT(#REF!,LEN(#REF!))=#REF!,#REF!="Species")</formula1>
    </dataValidation>
    <dataValidation type="custom" allowBlank="1" showInputMessage="1" showErrorMessage="1" errorTitle="Binomial Naming" error="Species name must start with the name of it's genus." promptTitle="binomial" sqref="AD5:AD6 AD26:AD1048576 AD18:AD21" xr:uid="{AAAB7C08-2BDB-4C68-8A2A-3D09533BFFF8}">
      <formula1>OR(LEFT(AD1,LEN(AB2))=AB2,AD1="Species")</formula1>
    </dataValidation>
    <dataValidation type="custom" allowBlank="1" showInputMessage="1" showErrorMessage="1" errorTitle="Binomial Naming" error="Species name must start with the name of it's genus." promptTitle="binomial" sqref="AD1:AD3" xr:uid="{C7D37F34-40A5-47BE-B995-03C9063DDE8F}">
      <formula1>OR(LEFT(AD1048569,LEN(AB1048569))=AB1048569,AD1048569="Species")</formula1>
    </dataValidation>
    <dataValidation type="custom" allowBlank="1" showInputMessage="1" showErrorMessage="1" errorTitle="Binomial Naming" error="Species name must start with the name of it's genus." promptTitle="binomial" sqref="AD7:AD9 AD12:AD13 AD15:AD16 AD22:AD24" xr:uid="{11D62DAA-96B7-47A9-A5E0-0ECD6F728DE8}">
      <formula1>OR(LEFT(AD4,LEN(AB5))=AB5,AD4="Species")</formula1>
    </dataValidation>
    <dataValidation type="custom" allowBlank="1" showInputMessage="1" showErrorMessage="1" errorTitle="Binomial Naming" error="Species name must start with the name of it's genus." promptTitle="binomial" sqref="AD10:AD11 AD17 AD25" xr:uid="{87C6F66F-3E10-486D-BE1C-654C0E2D6585}">
      <formula1>OR(LEFT(#REF!,LEN(AB7))=AB7,#REF!="Species")</formula1>
    </dataValidation>
    <dataValidation type="custom" allowBlank="1" showInputMessage="1" showErrorMessage="1" errorTitle="Binomial Naming" error="Species name must start with the name of it's genus." promptTitle="binomial" sqref="AD14" xr:uid="{D84F8EAF-F350-4D96-A22D-25B14826FABE}">
      <formula1>OR(LEFT(#REF!,LEN(AB12))=AB12,#REF!="Species")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2:P1048576" xr:uid="{B51E061B-887E-4098-B0C2-D892A1E9AFAD}"/>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F55BBA01-0E39-4316-BD48-B15EA864F45A}">
          <x14:formula1>
            <xm:f>'Menu Items (Do not change)'!$E:$E</xm:f>
          </x14:formula1>
          <xm:sqref>AM1:AM2 AM4:AM1048576</xm:sqref>
        </x14:dataValidation>
        <x14:dataValidation type="list" errorStyle="warning" allowBlank="1" showInputMessage="1" showErrorMessage="1" xr:uid="{39004BE0-888C-4319-8B27-856EB141791A}">
          <x14:formula1>
            <xm:f>'Menu Items (Do not change)'!$D:$D</xm:f>
          </x14:formula1>
          <xm:sqref>AL1:AL2 AL4:AL1048576</xm:sqref>
        </x14:dataValidation>
        <x14:dataValidation type="list" allowBlank="1" showInputMessage="1" showErrorMessage="1" xr:uid="{216A779A-88FF-47D1-BE72-2052D329DE36}">
          <x14:formula1>
            <xm:f>'Menu Items (Do not change)'!$A:$A</xm:f>
          </x14:formula1>
          <xm:sqref>AI1:AI1048576</xm:sqref>
        </x14:dataValidation>
        <x14:dataValidation type="list" allowBlank="1" showInputMessage="1" showErrorMessage="1" xr:uid="{2DDF34D5-47EE-4047-A659-EB3865C29DC6}">
          <x14:formula1>
            <xm:f>'Menu Items (Do not change)'!$B:$B</xm:f>
          </x14:formula1>
          <xm:sqref>AJ1:AJ1048576</xm:sqref>
        </x14:dataValidation>
        <x14:dataValidation type="list" allowBlank="1" showInputMessage="1" showErrorMessage="1" xr:uid="{93F761D7-45B5-4762-BB03-B1A7A8805C8F}">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2025-10-31T14:58:07Z</dcterms:modified>
</cp:coreProperties>
</file>