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uisa/Desktop/EC57/EC57 revised Uc proposals/Vs_ Sobemovirus proposal reviewed/"/>
    </mc:Choice>
  </mc:AlternateContent>
  <xr:revisionPtr revIDLastSave="0" documentId="8_{A61200B7-6C04-A24D-859C-C183CB8AD753}" xr6:coauthVersionLast="47" xr6:coauthVersionMax="47" xr10:uidLastSave="{00000000-0000-0000-0000-000000000000}"/>
  <bookViews>
    <workbookView xWindow="0" yWindow="500" windowWidth="28800" windowHeight="160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Template'!$P$2</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2" i="1"/>
  <c r="AE2" i="1"/>
  <c r="AF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2"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<sst xmlns="http://schemas.openxmlformats.org/spreadsheetml/2006/main" count="160" uniqueCount="129">
  <si>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</si>
  <si>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</si>
  <si>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</si>
  <si>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</si>
  <si>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</si>
  <si>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</si>
  <si>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</si>
  <si>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</si>
  <si>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</si>
  <si>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</si>
  <si>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</si>
  <si>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</si>
  <si>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</si>
  <si>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</si>
  <si>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</si>
  <si>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</si>
  <si>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</si>
  <si>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</si>
  <si>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</si>
  <si>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</si>
  <si>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</si>
  <si>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</si>
  <si>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</si>
  <si>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</si>
  <si>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</si>
  <si>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</si>
  <si>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</si>
  <si>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</si>
  <si>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</si>
  <si>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</si>
  <si>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</si>
  <si>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</si>
  <si>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</si>
  <si>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</si>
  <si>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</si>
  <si>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</si>
  <si>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</si>
  <si>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</si>
  <si>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</si>
  <si>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</si>
  <si>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</si>
  <si>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</si>
  <si>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</si>
  <si>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</si>
  <si>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</si>
  <si>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</si>
  <si>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</si>
  <si>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</si>
  <si>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</si>
  <si>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</si>
  <si>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</si>
  <si>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</si>
  <si>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</si>
  <si>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</si>
  <si>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</si>
  <si>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</si>
  <si>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</si>
  <si>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</si>
  <si>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</si>
  <si>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</si>
  <si>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</si>
  <si>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</si>
  <si>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</si>
  <si>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</si>
  <si>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</si>
  <si>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</si>
  <si>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</si>
  <si>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</si>
  <si>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</si>
  <si>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</si>
  <si>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</si>
  <si>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</si>
  <si>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</si>
  <si>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</si>
  <si>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</si>
  <si>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</si>
  <si>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</si>
  <si>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</si>
  <si>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</si>
  <si>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</si>
  <si>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</si>
  <si>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</si>
  <si>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</si>
  <si>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</si>
  <si>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</si>
  <si>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</si>
  <si>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</si>
  <si>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</si>
  <si>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</si>
  <si>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</si>
  <si>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</si>
  <si>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</si>
  <si>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</si>
  <si>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</si>
  <si>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</si>
  <si>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</si>
  <si>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</si>
  <si>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</si>
  <si>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</si>
  <si>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</si>
  <si>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</si>
  <si>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</si>
  <si>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</si>
  <si>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</si>
  <si>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</si>
  <si>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</si>
  <si>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</si>
  <si>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</si>
  <si>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</si>
  <si>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</si>
  <si>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</si>
  <si>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</si>
  <si>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</si>
  <si>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</si>
  <si>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</si>
  <si>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</si>
  <si>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Sobemovirus</t>
  </si>
  <si>
    <t>Sobemovirus OLVS</t>
  </si>
  <si>
    <t>Solemoviridae</t>
  </si>
  <si>
    <t>Riboviria</t>
  </si>
  <si>
    <t>Orthornavirae</t>
  </si>
  <si>
    <t>Pisuviricota</t>
  </si>
  <si>
    <t>Pisoniviricetes</t>
  </si>
  <si>
    <t>Sobelivirales</t>
  </si>
  <si>
    <t>OR252867</t>
  </si>
  <si>
    <t>olive virus S</t>
  </si>
  <si>
    <t>OlVS</t>
  </si>
  <si>
    <t>Epithet from the acronym</t>
  </si>
  <si>
    <t>South Africa:Western Cape 22-0053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</si>
</sst>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E1" zoomScale="130" zoomScaleNormal="130" workbookViewId="0">
      <pane ySplit="4" topLeftCell="A5" activePane="bottomLeft" state="frozen"/>
      <selection pane="bottomLeft" activeCell="AD5" sqref="AD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 style="26" customWidth="1"/>
    <col min="31" max="31" width="31.33203125" style="4" customWidth="1"/>
    <col min="32" max="32" width="27.6640625" style="4" customWidth="1"/>
    <col min="33" max="33" width="16.33203125" style="4" customWidth="1"/>
    <col min="34" max="34" width="30"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36" t="s">
        <v>112</v>
      </c>
      <c r="C1" s="36"/>
      <c r="D1" s="36"/>
      <c r="E1" s="37" t="str">
        <f ca="1">IF(LEN(cellFilenameFormatErrors)=0,LEFT(cellBaseFilename,9),"Code is automatically derived from the filename: 'YEAR.###X.[STATUS.][v#.]DESCRIPTION.xlsx', X=SC code")</f>
        <v>2025.021P</v>
      </c>
      <c r="F1" s="37"/>
      <c r="G1" s="37"/>
      <c r="H1" s="37"/>
      <c r="I1" s="37"/>
      <c r="J1" s="37"/>
      <c r="K1" s="37"/>
      <c r="L1" s="37"/>
      <c r="M1" s="37"/>
      <c r="N1" s="37"/>
      <c r="O1" s="37"/>
      <c r="AD1" s="29" t="s">
        <v>28</v>
      </c>
      <c r="AE1" s="25" t="str" cm="1">
        <f t="array" aca="1" ref="AE1" ca="1">MID(CELL("filename",'Proposal Template'!$B$1),SEARCH("[",CELL("filename",'Proposal Template'!$B$1))+1, SEARCH("]",CELL("filename",'Proposal Template'!$B$1))-SEARCH("[",CELL("filename",'Proposal Template'!$B$1))-1)</f>
        <v>2025.021P.N.v2.Solemoviridae_Sobemovirus_1nsp.xlsx</v>
      </c>
      <c r="AF1" s="23"/>
      <c r="AG1" s="16"/>
      <c r="AH1" s="16"/>
      <c r="AI1" s="16"/>
      <c r="AJ1" s="16"/>
      <c r="AK1" s="16"/>
      <c r="AL1" s="16"/>
      <c r="AM1" s="16"/>
      <c r="AN1" s="16"/>
      <c r="AO1"/>
    </row>
    <row r="2" spans="1:41" ht="19" x14ac:dyDescent="0.25">
      <c r="A2" s="18" t="s">
        <v>115</v>
      </c>
      <c r="B2" s="36" t="s">
        <v>111</v>
      </c>
      <c r="C2" s="36"/>
      <c r="D2" s="36"/>
      <c r="E2" s="3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38"/>
      <c r="G2" s="38"/>
      <c r="H2" s="38"/>
      <c r="I2" s="38"/>
      <c r="J2" s="38"/>
      <c r="K2" s="38"/>
      <c r="L2" s="38"/>
      <c r="M2" s="38"/>
      <c r="N2" s="38"/>
      <c r="O2" s="38"/>
      <c r="P2"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9" t="s">
        <v>109</v>
      </c>
      <c r="AM3" s="4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119</v>
      </c>
      <c r="Q5" s="34"/>
      <c r="R5" s="34" t="s">
        <v>120</v>
      </c>
      <c r="S5" s="34"/>
      <c r="T5" s="34" t="s">
        <v>121</v>
      </c>
      <c r="U5" s="34"/>
      <c r="V5" s="34" t="s">
        <v>122</v>
      </c>
      <c r="W5" s="34"/>
      <c r="X5" s="34" t="s">
        <v>123</v>
      </c>
      <c r="Y5" s="34"/>
      <c r="Z5" s="34" t="s">
        <v>118</v>
      </c>
      <c r="AA5" s="34"/>
      <c r="AB5" s="34" t="s">
        <v>116</v>
      </c>
      <c r="AC5" s="34"/>
      <c r="AD5" s="35" t="s">
        <v>117</v>
      </c>
      <c r="AE5" s="4" t="s">
        <v>124</v>
      </c>
      <c r="AF5" s="4" t="s">
        <v>125</v>
      </c>
      <c r="AG5" s="4" t="s">
        <v>126</v>
      </c>
      <c r="AH5" s="4" t="s">
        <v>128</v>
      </c>
      <c r="AI5" s="4" t="s">
        <v>24</v>
      </c>
      <c r="AJ5" s="4" t="s">
        <v>101</v>
      </c>
      <c r="AK5" s="4" t="s">
        <v>56</v>
      </c>
      <c r="AL5" s="15" t="s">
        <v>27</v>
      </c>
      <c r="AM5" s="15" t="s">
        <v>28</v>
      </c>
      <c r="AN5" s="1" t="s">
        <v>127</v>
      </c>
    </row>
  </sheetData>
  <sheetProtection formatColumns="0" insertRows="0" insertHyperlinks="0" deleteRows="0" sort="0" autoFilter="0" pivotTables="0"/>
  <mergeCells count="9">
    <mergeCell ref="B1:D1"/>
    <mergeCell ref="E1:O1"/>
    <mergeCell ref="E2:O2"/>
    <mergeCell ref="AL3:AM3"/>
    <mergeCell ref="P2:AC2"/>
    <mergeCell ref="A3:O3"/>
    <mergeCell ref="P3:AD3"/>
    <mergeCell ref="AE3:AK3"/>
    <mergeCell ref="B2:D2"/>
  </mergeCells>
  <conditionalFormatting sqref="A1:O1 AD1:AD2 A2:AC2 A3:AD1048576">
    <cfRule type="expression" dxfId="6" priority="1">
      <formula>ROW(A1)&gt;5</formula>
    </cfRule>
  </conditionalFormatting>
  <conditionalFormatting sqref="P2">
    <cfRule type="expression" dxfId="5" priority="27">
      <formula>AND(NOT(ISBLANK(P2)),COUNTA(Q1:$AD1)=0)</formula>
    </cfRule>
  </conditionalFormatting>
  <conditionalFormatting sqref="P3:AC1048574">
    <cfRule type="expression" dxfId="4" priority="3">
      <formula>AND(NOT(ISBLANK(P3)),COUNTA(Q3:$AD3)=0)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28">
      <formula>NOT(OR(OR(AD1="",AD1="Species"),_xlfn.CONCAT(AB2," ")=LEFT(AD1,LEN(AB2)+1)))</formula>
    </cfRule>
  </conditionalFormatting>
  <conditionalFormatting sqref="AM4:AM1048576">
    <cfRule type="expression" dxfId="0" priority="19">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Q3:AC1048576 P2:P1048576" xr:uid="{04511EDE-35E8-453D-8F1A-E6C141D6E41D}"/>
    <dataValidation type="custom" allowBlank="1" showInputMessage="1" showErrorMessage="1" errorTitle="Binomial Naming" error="Species name must start with the name of it's genus." promptTitle="binomial" sqref="AD1:AD3" xr:uid="{F3216DB5-926E-4416-83D4-C999892563E9}">
      <formula1>OR(LEFT(AD1048573,LEN(AB1048573))=AB1048573,AD1048573="Species")</formula1>
    </dataValidation>
    <dataValidation type="custom" allowBlank="1" showInputMessage="1" showErrorMessage="1" errorTitle="Binomial Naming" error="Species name must start with the name of it's genus." promptTitle="binomial" sqref="AD4" xr:uid="{16F9A17B-ABB3-4725-83FB-915E0745B376}">
      <formula1>OR(LEFT(#REF!,LEN(#REF!))=#REF!,#REF!="Species")</formula1>
    </dataValidation>
    <dataValidation type="custom" allowBlank="1" showInputMessage="1" showErrorMessage="1" errorTitle="Binomial Naming" error="Species name must start with the name of it's genus." promptTitle="binomial" sqref="AD5:AD1048576" xr:uid="{F3AF82D5-AD3D-451B-BC49-BC25E5E3B614}">
      <formula1>OR(LEFT(AD1,LEN(AB2))=AB2,AD1="Species")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1C8997A-1026-4F63-91CB-D2D8270E7ED6}">
          <x14:formula1>
            <xm:f>'Menu Items (Do not change)'!$E:$E</xm:f>
          </x14:formula1>
          <xm:sqref>AM4:AM1048576 AM1:AM2</xm:sqref>
        </x14:dataValidation>
        <x14:dataValidation type="list" errorStyle="warning" allowBlank="1" showInputMessage="1" showErrorMessage="1" xr:uid="{F4FFE1C7-1F54-42E6-92C0-1F06ECEE1C9A}">
          <x14:formula1>
            <xm:f>'Menu Items (Do not change)'!$D:$D</xm:f>
          </x14:formula1>
          <xm:sqref>AL4:AL1048576 AL1:AL2</xm:sqref>
        </x14:dataValidation>
        <x14:dataValidation type="list" allowBlank="1" showInputMessage="1" showErrorMessage="1" xr:uid="{DA29022A-5156-4ED1-B44B-314F7C7A2526}">
          <x14:formula1>
            <xm:f>'Menu Items (Do not change)'!$A:$A</xm:f>
          </x14:formula1>
          <xm:sqref>AI1:AI1048576</xm:sqref>
        </x14:dataValidation>
        <x14:dataValidation type="list" allowBlank="1" showInputMessage="1" showErrorMessage="1" xr:uid="{D1FFB2B2-4F25-482A-9AC2-ECCF5128BCC9}">
          <x14:formula1>
            <xm:f>'Menu Items (Do not change)'!$B:$B</xm:f>
          </x14:formula1>
          <xm:sqref>AJ1:AJ1048576</xm:sqref>
        </x14:dataValidation>
        <x14:dataValidation type="list" allowBlank="1" showInputMessage="1" showErrorMessage="1" xr:uid="{E00F1255-FA9E-42D3-872A-2041BF77368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2025-10-31T15:22:37Z</dcterms:modified>
</cp:coreProperties>
</file>