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luisa/Desktop/EC57/EC57 revised Uc proposals/"/>
    </mc:Choice>
  </mc:AlternateContent>
  <xr:revisionPtr revIDLastSave="0" documentId="8_{45AE1908-ECE6-7E4F-B4E9-B903C9B8EA60}" xr6:coauthVersionLast="47" xr6:coauthVersionMax="47" xr10:uidLastSave="{00000000-0000-0000-0000-000000000000}"/>
  <bookViews>
    <workbookView xWindow="0" yWindow="500" windowWidth="28800" windowHeight="161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Template'!$P$2</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2" i="1"/>
  <c r="AE2" i="1"/>
  <c r="AF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2"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<sst xmlns="http://schemas.openxmlformats.org/spreadsheetml/2006/main" count="322" uniqueCount="174">
  <si>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</si>
  <si>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</si>
  <si>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</si>
  <si>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</si>
  <si>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</si>
  <si>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</si>
  <si>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</si>
  <si>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</si>
  <si>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</si>
  <si>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</si>
  <si>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</si>
  <si>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</si>
  <si>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</si>
  <si>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</si>
  <si>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</si>
  <si>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</si>
  <si>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</si>
  <si>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</si>
  <si>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</si>
  <si>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</si>
  <si>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</si>
  <si>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</si>
  <si>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</si>
  <si>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</si>
  <si>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</si>
  <si>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</si>
  <si>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</si>
  <si>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</si>
  <si>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</si>
  <si>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</si>
  <si>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</si>
  <si>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</si>
  <si>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</si>
  <si>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</si>
  <si>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</si>
  <si>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</si>
  <si>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</si>
  <si>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</si>
  <si>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</si>
  <si>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</si>
  <si>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</si>
  <si>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</si>
  <si>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</si>
  <si>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</si>
  <si>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</si>
  <si>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</si>
  <si>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</si>
  <si>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</si>
  <si>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</si>
  <si>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</si>
  <si>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</si>
  <si>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</si>
  <si>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</si>
  <si>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</si>
  <si>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</si>
  <si>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</si>
  <si>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</si>
  <si>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</si>
  <si>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</si>
  <si>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</si>
  <si>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</si>
  <si>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</si>
  <si>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</si>
  <si>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</si>
  <si>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</si>
  <si>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</si>
  <si>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</si>
  <si>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</si>
  <si>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</si>
  <si>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</si>
  <si>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</si>
  <si>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</si>
  <si>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</si>
  <si>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</si>
  <si>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</si>
  <si>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</si>
  <si>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</si>
  <si>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</si>
  <si>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</si>
  <si>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</si>
  <si>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</si>
  <si>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</si>
  <si>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</si>
  <si>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</si>
  <si>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</si>
  <si>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</si>
  <si>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</si>
  <si>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</si>
  <si>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</si>
  <si>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</si>
  <si>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</si>
  <si>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</si>
  <si>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</si>
  <si>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</si>
  <si>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</si>
  <si>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</si>
  <si>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</si>
  <si>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</si>
  <si>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</si>
  <si>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</si>
  <si>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</si>
  <si>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</si>
  <si>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</si>
  <si>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</si>
  <si>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</si>
  <si>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</si>
  <si>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</si>
  <si>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</si>
  <si>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</si>
  <si>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</si>
  <si>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</si>
  <si>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</si>
  <si>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</si>
  <si>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</si>
  <si>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</si>
  <si>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</si>
  <si>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Solemoviridae</t>
  </si>
  <si>
    <t>Riboviria</t>
  </si>
  <si>
    <t>Orthornavirae</t>
  </si>
  <si>
    <t>Pisuviricota</t>
  </si>
  <si>
    <t>Pisoniviricetes</t>
  </si>
  <si>
    <t>Sobelivirales</t>
  </si>
  <si>
    <t>Epithet from the acronym</t>
  </si>
  <si>
    <t>Enamovirus</t>
  </si>
  <si>
    <t>Bunge's buttercup enamovirus</t>
  </si>
  <si>
    <t>BK068694</t>
  </si>
  <si>
    <t>China:Qinghai-Tibet</t>
  </si>
  <si>
    <t>Enamovirus BUBEV</t>
  </si>
  <si>
    <t>BubEV</t>
  </si>
  <si>
    <t>carrot enamovirus</t>
  </si>
  <si>
    <t>Enamovirus CAEV</t>
  </si>
  <si>
    <t>BK068696</t>
  </si>
  <si>
    <t>common thyme enamovirus</t>
  </si>
  <si>
    <t>CtEV</t>
  </si>
  <si>
    <t>France:Saint-Martin-de-Londres</t>
  </si>
  <si>
    <t>BK063225</t>
  </si>
  <si>
    <t>Coriandrum sativum enamovirus</t>
  </si>
  <si>
    <t>India:Rajastan</t>
  </si>
  <si>
    <t>CsEV</t>
  </si>
  <si>
    <t>Enamovirus CTEV</t>
  </si>
  <si>
    <t>Enamovirus CSEV</t>
  </si>
  <si>
    <t>BK068695</t>
  </si>
  <si>
    <t>DegEV</t>
  </si>
  <si>
    <t>China:Wuhan</t>
  </si>
  <si>
    <t>Enamovirus DEGEV</t>
  </si>
  <si>
    <t>BK068686</t>
  </si>
  <si>
    <t>China:Nanjing</t>
  </si>
  <si>
    <t>Fukien tea tree enamovirus</t>
  </si>
  <si>
    <t>FtEV</t>
  </si>
  <si>
    <t>Enamovirus FTEV</t>
  </si>
  <si>
    <t>BK068685</t>
  </si>
  <si>
    <t>OraEV</t>
  </si>
  <si>
    <t>China:Bejing</t>
  </si>
  <si>
    <t>Enamovirus ORAEV</t>
  </si>
  <si>
    <t>BK068692</t>
  </si>
  <si>
    <t>WsEV</t>
  </si>
  <si>
    <t>USA:Moscow</t>
  </si>
  <si>
    <t>Enamovirus WSEV</t>
  </si>
  <si>
    <t>Enamovirus RAEV</t>
  </si>
  <si>
    <t>BK068688</t>
  </si>
  <si>
    <t>China:Kunming</t>
  </si>
  <si>
    <t>YpEV</t>
  </si>
  <si>
    <t>Enamovirus YPEV</t>
  </si>
  <si>
    <t>Yunnan pine enamovirus</t>
  </si>
  <si>
    <t>OR683427</t>
  </si>
  <si>
    <t>Czechia: GR</t>
  </si>
  <si>
    <t>raspberry enamovirus</t>
  </si>
  <si>
    <t>OP886449</t>
  </si>
  <si>
    <t>CaEV1</t>
  </si>
  <si>
    <t>RaEV1</t>
  </si>
  <si>
    <t>France:Nouvelle Aquitaine</t>
  </si>
  <si>
    <t>western salsify enamovirus</t>
  </si>
  <si>
    <t>oriental arborvitae enamovirus</t>
  </si>
  <si>
    <t>decurrent goldenrod enamovirus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</si>
</sst>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7" borderId="1" xfId="0" applyFont="1" applyFill="1" applyBorder="1"/>
    <xf numFmtId="0" fontId="8" fillId="7" borderId="1" xfId="0" applyFont="1" applyFill="1" applyBorder="1"/>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cellXfs>
  <cellStyles count="3">
    <cellStyle name="60% - Colore 3" xfId="1" builtinId="40"/>
    <cellStyle name="Collegamento ipertestuale" xfId="2" builtinId="8"/>
    <cellStyle name="Normale"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L1" zoomScale="130" zoomScaleNormal="130" workbookViewId="0">
      <pane ySplit="4" topLeftCell="A5" activePane="bottomLeft" state="frozen"/>
      <selection pane="bottomLeft" activeCell="AD19" sqref="AD19"/>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 style="26" customWidth="1"/>
    <col min="31" max="31" width="31.33203125" style="4" customWidth="1"/>
    <col min="32" max="32" width="27.6640625" style="4" customWidth="1"/>
    <col min="33" max="33" width="16.33203125" style="4" customWidth="1"/>
    <col min="34" max="34" width="30"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37" t="s">
        <v>112</v>
      </c>
      <c r="C1" s="37"/>
      <c r="D1" s="37"/>
      <c r="E1" s="38" t="str">
        <f ca="1">IF(LEN(cellFilenameFormatErrors)=0,LEFT(cellBaseFilename,9),"Code is automatically derived from the filename: 'YEAR.###X.[STATUS.][v#.]DESCRIPTION.xlsx', X=SC code")</f>
        <v>2025.020P</v>
      </c>
      <c r="F1" s="38"/>
      <c r="G1" s="38"/>
      <c r="H1" s="38"/>
      <c r="I1" s="38"/>
      <c r="J1" s="38"/>
      <c r="K1" s="38"/>
      <c r="L1" s="38"/>
      <c r="M1" s="38"/>
      <c r="N1" s="38"/>
      <c r="O1" s="38"/>
      <c r="AD1" s="29" t="s">
        <v>28</v>
      </c>
      <c r="AE1" s="25" t="str" cm="1">
        <f t="array" aca="1" ref="AE1" ca="1">MID(CELL("filename",'Proposal Template'!$B$1),SEARCH("[",CELL("filename",'Proposal Template'!$B$1))+1, SEARCH("]",CELL("filename",'Proposal Template'!$B$1))-SEARCH("[",CELL("filename",'Proposal Template'!$B$1))-1)</f>
        <v>2025.020P.N.v2.Solemoviridae_Enamovirus_10nsp.xlsx</v>
      </c>
      <c r="AF1" s="23"/>
      <c r="AG1" s="16"/>
      <c r="AH1" s="16"/>
      <c r="AI1" s="16"/>
      <c r="AJ1" s="16"/>
      <c r="AK1" s="16"/>
      <c r="AL1" s="16"/>
      <c r="AM1" s="16"/>
      <c r="AN1" s="16"/>
      <c r="AO1"/>
    </row>
    <row r="2" spans="1:41" ht="19" x14ac:dyDescent="0.25">
      <c r="A2" s="18" t="s">
        <v>115</v>
      </c>
      <c r="B2" s="37" t="s">
        <v>111</v>
      </c>
      <c r="C2" s="37"/>
      <c r="D2" s="37"/>
      <c r="E2" s="3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39"/>
      <c r="G2" s="39"/>
      <c r="H2" s="39"/>
      <c r="I2" s="39"/>
      <c r="J2" s="39"/>
      <c r="K2" s="39"/>
      <c r="L2" s="39"/>
      <c r="M2" s="39"/>
      <c r="N2" s="39"/>
      <c r="O2" s="39"/>
      <c r="P2"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40" t="s">
        <v>109</v>
      </c>
      <c r="AM3" s="41"/>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117</v>
      </c>
      <c r="Q5" s="34"/>
      <c r="R5" s="34" t="s">
        <v>118</v>
      </c>
      <c r="S5" s="34"/>
      <c r="T5" s="34" t="s">
        <v>119</v>
      </c>
      <c r="U5" s="34"/>
      <c r="V5" s="34" t="s">
        <v>120</v>
      </c>
      <c r="W5" s="34"/>
      <c r="X5" s="34" t="s">
        <v>121</v>
      </c>
      <c r="Y5" s="34"/>
      <c r="Z5" s="34" t="s">
        <v>116</v>
      </c>
      <c r="AA5" s="34"/>
      <c r="AB5" s="34" t="s">
        <v>123</v>
      </c>
      <c r="AC5" s="34"/>
      <c r="AD5" s="36" t="s">
        <v>127</v>
      </c>
      <c r="AE5" s="4" t="s">
        <v>125</v>
      </c>
      <c r="AF5" s="4" t="s">
        <v>124</v>
      </c>
      <c r="AG5" s="4" t="s">
        <v>128</v>
      </c>
      <c r="AH5" s="4" t="s">
        <v>126</v>
      </c>
      <c r="AI5" s="4" t="s">
        <v>29</v>
      </c>
      <c r="AJ5" s="4" t="s">
        <v>101</v>
      </c>
      <c r="AK5" s="4" t="s">
        <v>56</v>
      </c>
      <c r="AL5" s="15" t="s">
        <v>27</v>
      </c>
      <c r="AM5" s="15" t="s">
        <v>28</v>
      </c>
      <c r="AN5" s="1" t="s">
        <v>122</v>
      </c>
    </row>
    <row r="6" spans="1:41" x14ac:dyDescent="0.2">
      <c r="P6" s="34" t="s">
        <v>117</v>
      </c>
      <c r="R6" s="34" t="s">
        <v>118</v>
      </c>
      <c r="S6" s="34"/>
      <c r="T6" s="34" t="s">
        <v>119</v>
      </c>
      <c r="U6" s="34"/>
      <c r="V6" s="34" t="s">
        <v>120</v>
      </c>
      <c r="W6" s="34"/>
      <c r="X6" s="34" t="s">
        <v>121</v>
      </c>
      <c r="Y6" s="34"/>
      <c r="Z6" s="34" t="s">
        <v>116</v>
      </c>
      <c r="AA6" s="34"/>
      <c r="AB6" s="34" t="s">
        <v>123</v>
      </c>
      <c r="AC6" s="34"/>
      <c r="AD6" s="35" t="s">
        <v>130</v>
      </c>
      <c r="AE6" s="4" t="s">
        <v>167</v>
      </c>
      <c r="AF6" s="4" t="s">
        <v>129</v>
      </c>
      <c r="AG6" s="4" t="s">
        <v>168</v>
      </c>
      <c r="AH6" s="4" t="s">
        <v>170</v>
      </c>
      <c r="AI6" s="4" t="s">
        <v>24</v>
      </c>
      <c r="AJ6" s="4" t="s">
        <v>101</v>
      </c>
      <c r="AK6" s="4" t="s">
        <v>56</v>
      </c>
      <c r="AL6" s="15" t="s">
        <v>27</v>
      </c>
      <c r="AM6" s="15" t="s">
        <v>28</v>
      </c>
      <c r="AN6" s="1" t="s">
        <v>122</v>
      </c>
    </row>
    <row r="7" spans="1:41" x14ac:dyDescent="0.2">
      <c r="P7" s="34" t="s">
        <v>117</v>
      </c>
      <c r="R7" s="34" t="s">
        <v>118</v>
      </c>
      <c r="S7" s="34"/>
      <c r="T7" s="34" t="s">
        <v>119</v>
      </c>
      <c r="U7" s="34"/>
      <c r="V7" s="34" t="s">
        <v>120</v>
      </c>
      <c r="W7" s="34"/>
      <c r="X7" s="34" t="s">
        <v>121</v>
      </c>
      <c r="Y7" s="34"/>
      <c r="Z7" s="34" t="s">
        <v>116</v>
      </c>
      <c r="AA7" s="34"/>
      <c r="AB7" s="34" t="s">
        <v>123</v>
      </c>
      <c r="AC7" s="34"/>
      <c r="AD7" s="35" t="s">
        <v>139</v>
      </c>
      <c r="AE7" s="4" t="s">
        <v>131</v>
      </c>
      <c r="AF7" s="4" t="s">
        <v>132</v>
      </c>
      <c r="AG7" s="4" t="s">
        <v>133</v>
      </c>
      <c r="AH7" s="4" t="s">
        <v>134</v>
      </c>
      <c r="AI7" s="4" t="s">
        <v>29</v>
      </c>
      <c r="AJ7" s="4" t="s">
        <v>101</v>
      </c>
      <c r="AK7" s="4" t="s">
        <v>56</v>
      </c>
      <c r="AL7" s="15" t="s">
        <v>27</v>
      </c>
      <c r="AM7" s="15" t="s">
        <v>28</v>
      </c>
      <c r="AN7" s="1" t="s">
        <v>122</v>
      </c>
    </row>
    <row r="8" spans="1:41" x14ac:dyDescent="0.2">
      <c r="P8" s="34" t="s">
        <v>117</v>
      </c>
      <c r="R8" s="34" t="s">
        <v>118</v>
      </c>
      <c r="S8" s="34"/>
      <c r="T8" s="34" t="s">
        <v>119</v>
      </c>
      <c r="U8" s="34"/>
      <c r="V8" s="34" t="s">
        <v>120</v>
      </c>
      <c r="W8" s="34"/>
      <c r="X8" s="34" t="s">
        <v>121</v>
      </c>
      <c r="Y8" s="34"/>
      <c r="Z8" s="34" t="s">
        <v>116</v>
      </c>
      <c r="AA8" s="34"/>
      <c r="AB8" s="34" t="s">
        <v>123</v>
      </c>
      <c r="AC8" s="34"/>
      <c r="AD8" s="35" t="s">
        <v>140</v>
      </c>
      <c r="AE8" s="4" t="s">
        <v>135</v>
      </c>
      <c r="AF8" s="4" t="s">
        <v>136</v>
      </c>
      <c r="AG8" s="4" t="s">
        <v>138</v>
      </c>
      <c r="AH8" s="4" t="s">
        <v>137</v>
      </c>
      <c r="AI8" s="4" t="s">
        <v>29</v>
      </c>
      <c r="AJ8" s="4" t="s">
        <v>101</v>
      </c>
      <c r="AK8" s="4" t="s">
        <v>56</v>
      </c>
      <c r="AL8" s="15" t="s">
        <v>27</v>
      </c>
      <c r="AM8" s="15" t="s">
        <v>28</v>
      </c>
      <c r="AN8" s="1" t="s">
        <v>122</v>
      </c>
    </row>
    <row r="9" spans="1:41" x14ac:dyDescent="0.2">
      <c r="P9" s="34" t="s">
        <v>117</v>
      </c>
      <c r="R9" s="34" t="s">
        <v>118</v>
      </c>
      <c r="S9" s="34"/>
      <c r="T9" s="34" t="s">
        <v>119</v>
      </c>
      <c r="U9" s="34"/>
      <c r="V9" s="34" t="s">
        <v>120</v>
      </c>
      <c r="W9" s="34"/>
      <c r="X9" s="34" t="s">
        <v>121</v>
      </c>
      <c r="Y9" s="34"/>
      <c r="Z9" s="34" t="s">
        <v>116</v>
      </c>
      <c r="AA9" s="34"/>
      <c r="AB9" s="34" t="s">
        <v>123</v>
      </c>
      <c r="AC9" s="34"/>
      <c r="AD9" s="35" t="s">
        <v>144</v>
      </c>
      <c r="AE9" s="4" t="s">
        <v>141</v>
      </c>
      <c r="AF9" s="4" t="s">
        <v>173</v>
      </c>
      <c r="AG9" s="4" t="s">
        <v>142</v>
      </c>
      <c r="AH9" s="4" t="s">
        <v>143</v>
      </c>
      <c r="AI9" s="4" t="s">
        <v>29</v>
      </c>
      <c r="AJ9" s="4" t="s">
        <v>101</v>
      </c>
      <c r="AK9" s="4" t="s">
        <v>56</v>
      </c>
      <c r="AL9" s="15" t="s">
        <v>27</v>
      </c>
      <c r="AM9" s="15" t="s">
        <v>28</v>
      </c>
      <c r="AN9" s="1" t="s">
        <v>122</v>
      </c>
    </row>
    <row r="10" spans="1:41" x14ac:dyDescent="0.2">
      <c r="P10" s="34" t="s">
        <v>117</v>
      </c>
      <c r="R10" s="34" t="s">
        <v>118</v>
      </c>
      <c r="S10" s="34"/>
      <c r="T10" s="34" t="s">
        <v>119</v>
      </c>
      <c r="U10" s="34"/>
      <c r="V10" s="34" t="s">
        <v>120</v>
      </c>
      <c r="W10" s="34"/>
      <c r="X10" s="34" t="s">
        <v>121</v>
      </c>
      <c r="Y10" s="34"/>
      <c r="Z10" s="34" t="s">
        <v>116</v>
      </c>
      <c r="AA10" s="34"/>
      <c r="AB10" s="34" t="s">
        <v>123</v>
      </c>
      <c r="AC10" s="34"/>
      <c r="AD10" s="35" t="s">
        <v>149</v>
      </c>
      <c r="AE10" s="4" t="s">
        <v>145</v>
      </c>
      <c r="AF10" s="4" t="s">
        <v>147</v>
      </c>
      <c r="AG10" s="4" t="s">
        <v>148</v>
      </c>
      <c r="AH10" s="4" t="s">
        <v>146</v>
      </c>
      <c r="AI10" s="4" t="s">
        <v>29</v>
      </c>
      <c r="AJ10" s="4" t="s">
        <v>101</v>
      </c>
      <c r="AK10" s="4" t="s">
        <v>56</v>
      </c>
      <c r="AL10" s="15" t="s">
        <v>27</v>
      </c>
      <c r="AM10" s="15" t="s">
        <v>28</v>
      </c>
      <c r="AN10" s="1" t="s">
        <v>122</v>
      </c>
    </row>
    <row r="11" spans="1:41" x14ac:dyDescent="0.2">
      <c r="P11" s="34" t="s">
        <v>117</v>
      </c>
      <c r="R11" s="34" t="s">
        <v>118</v>
      </c>
      <c r="S11" s="34"/>
      <c r="T11" s="34" t="s">
        <v>119</v>
      </c>
      <c r="U11" s="34"/>
      <c r="V11" s="34" t="s">
        <v>120</v>
      </c>
      <c r="W11" s="34"/>
      <c r="X11" s="34" t="s">
        <v>121</v>
      </c>
      <c r="Y11" s="34"/>
      <c r="Z11" s="34" t="s">
        <v>116</v>
      </c>
      <c r="AA11" s="34"/>
      <c r="AB11" s="34" t="s">
        <v>123</v>
      </c>
      <c r="AC11" s="34"/>
      <c r="AD11" s="35" t="s">
        <v>153</v>
      </c>
      <c r="AE11" s="4" t="s">
        <v>150</v>
      </c>
      <c r="AF11" s="4" t="s">
        <v>172</v>
      </c>
      <c r="AG11" s="4" t="s">
        <v>151</v>
      </c>
      <c r="AH11" s="4" t="s">
        <v>152</v>
      </c>
      <c r="AI11" s="4" t="s">
        <v>29</v>
      </c>
      <c r="AJ11" s="4" t="s">
        <v>101</v>
      </c>
      <c r="AK11" s="4" t="s">
        <v>56</v>
      </c>
      <c r="AL11" s="15" t="s">
        <v>27</v>
      </c>
      <c r="AM11" s="15" t="s">
        <v>28</v>
      </c>
      <c r="AN11" s="1" t="s">
        <v>122</v>
      </c>
    </row>
    <row r="12" spans="1:41" x14ac:dyDescent="0.2">
      <c r="P12" s="34" t="s">
        <v>117</v>
      </c>
      <c r="R12" s="34" t="s">
        <v>118</v>
      </c>
      <c r="S12" s="34"/>
      <c r="T12" s="34" t="s">
        <v>119</v>
      </c>
      <c r="U12" s="34"/>
      <c r="V12" s="34" t="s">
        <v>120</v>
      </c>
      <c r="W12" s="34"/>
      <c r="X12" s="34" t="s">
        <v>121</v>
      </c>
      <c r="Y12" s="34"/>
      <c r="Z12" s="34" t="s">
        <v>116</v>
      </c>
      <c r="AA12" s="34"/>
      <c r="AB12" s="34" t="s">
        <v>123</v>
      </c>
      <c r="AC12" s="34"/>
      <c r="AD12" s="35" t="s">
        <v>158</v>
      </c>
      <c r="AE12" s="4" t="s">
        <v>164</v>
      </c>
      <c r="AF12" s="4" t="s">
        <v>166</v>
      </c>
      <c r="AG12" s="4" t="s">
        <v>169</v>
      </c>
      <c r="AH12" s="4" t="s">
        <v>165</v>
      </c>
      <c r="AI12" s="4" t="s">
        <v>24</v>
      </c>
      <c r="AJ12" s="4" t="s">
        <v>101</v>
      </c>
      <c r="AK12" s="4" t="s">
        <v>56</v>
      </c>
      <c r="AL12" s="15" t="s">
        <v>27</v>
      </c>
      <c r="AM12" s="15" t="s">
        <v>28</v>
      </c>
      <c r="AN12" s="1" t="s">
        <v>122</v>
      </c>
    </row>
    <row r="13" spans="1:41" x14ac:dyDescent="0.2">
      <c r="P13" s="34" t="s">
        <v>117</v>
      </c>
      <c r="R13" s="34" t="s">
        <v>118</v>
      </c>
      <c r="S13" s="34"/>
      <c r="T13" s="34" t="s">
        <v>119</v>
      </c>
      <c r="U13" s="34"/>
      <c r="V13" s="34" t="s">
        <v>120</v>
      </c>
      <c r="W13" s="34"/>
      <c r="X13" s="34" t="s">
        <v>121</v>
      </c>
      <c r="Y13" s="34"/>
      <c r="Z13" s="34" t="s">
        <v>116</v>
      </c>
      <c r="AA13" s="34"/>
      <c r="AB13" s="34" t="s">
        <v>123</v>
      </c>
      <c r="AC13" s="34"/>
      <c r="AD13" s="35" t="s">
        <v>157</v>
      </c>
      <c r="AE13" s="4" t="s">
        <v>154</v>
      </c>
      <c r="AF13" s="4" t="s">
        <v>171</v>
      </c>
      <c r="AG13" s="4" t="s">
        <v>155</v>
      </c>
      <c r="AH13" s="4" t="s">
        <v>156</v>
      </c>
      <c r="AI13" s="4" t="s">
        <v>29</v>
      </c>
      <c r="AJ13" s="4" t="s">
        <v>101</v>
      </c>
      <c r="AK13" s="4" t="s">
        <v>56</v>
      </c>
      <c r="AL13" s="15" t="s">
        <v>27</v>
      </c>
      <c r="AM13" s="15" t="s">
        <v>28</v>
      </c>
      <c r="AN13" s="1" t="s">
        <v>122</v>
      </c>
    </row>
    <row r="14" spans="1:41" x14ac:dyDescent="0.2">
      <c r="P14" s="34" t="s">
        <v>117</v>
      </c>
      <c r="R14" s="34" t="s">
        <v>118</v>
      </c>
      <c r="S14" s="34"/>
      <c r="T14" s="34" t="s">
        <v>119</v>
      </c>
      <c r="U14" s="34"/>
      <c r="V14" s="34" t="s">
        <v>120</v>
      </c>
      <c r="W14" s="34"/>
      <c r="X14" s="34" t="s">
        <v>121</v>
      </c>
      <c r="Y14" s="34"/>
      <c r="Z14" s="34" t="s">
        <v>116</v>
      </c>
      <c r="AA14" s="34"/>
      <c r="AB14" s="34" t="s">
        <v>123</v>
      </c>
      <c r="AC14" s="34"/>
      <c r="AD14" s="35" t="s">
        <v>162</v>
      </c>
      <c r="AE14" s="4" t="s">
        <v>159</v>
      </c>
      <c r="AF14" s="4" t="s">
        <v>163</v>
      </c>
      <c r="AG14" s="4" t="s">
        <v>161</v>
      </c>
      <c r="AH14" s="4" t="s">
        <v>160</v>
      </c>
      <c r="AI14" s="4" t="s">
        <v>29</v>
      </c>
      <c r="AJ14" s="4" t="s">
        <v>101</v>
      </c>
      <c r="AK14" s="4" t="s">
        <v>56</v>
      </c>
      <c r="AL14" s="15" t="s">
        <v>27</v>
      </c>
      <c r="AM14" s="15" t="s">
        <v>28</v>
      </c>
      <c r="AN14" s="1" t="s">
        <v>122</v>
      </c>
    </row>
  </sheetData>
  <sheetProtection formatColumns="0" insertRows="0" insertHyperlinks="0" deleteRows="0" sort="0" autoFilter="0" pivotTables="0"/>
  <mergeCells count="9">
    <mergeCell ref="B1:D1"/>
    <mergeCell ref="E1:O1"/>
    <mergeCell ref="E2:O2"/>
    <mergeCell ref="AL3:AM3"/>
    <mergeCell ref="P2:AC2"/>
    <mergeCell ref="A3:O3"/>
    <mergeCell ref="P3:AD3"/>
    <mergeCell ref="AE3:AK3"/>
    <mergeCell ref="B2:D2"/>
  </mergeCells>
  <conditionalFormatting sqref="A1:O1 AD1:AD2 A2:AC2 A3:AD1048576">
    <cfRule type="expression" dxfId="7" priority="1">
      <formula>ROW(A1)&gt;5</formula>
    </cfRule>
  </conditionalFormatting>
  <conditionalFormatting sqref="P2">
    <cfRule type="expression" dxfId="6" priority="27">
      <formula>AND(NOT(ISBLANK(P2)),COUNTA(Q1:$AD1)=0)</formula>
    </cfRule>
  </conditionalFormatting>
  <conditionalFormatting sqref="P3:AC1048574">
    <cfRule type="expression" dxfId="5" priority="3">
      <formula>AND(NOT(ISBLANK(P3)),COUNTA(Q3:$AD3)=0)</formula>
    </cfRule>
  </conditionalFormatting>
  <conditionalFormatting sqref="P4:AC1048576">
    <cfRule type="containsText" dxfId="4" priority="2" operator="containsText" text=" ">
      <formula>NOT(ISERROR(SEARCH(" ",P4)))</formula>
    </cfRule>
  </conditionalFormatting>
  <conditionalFormatting sqref="P1048575:AC1048576">
    <cfRule type="expression" dxfId="3" priority="22">
      <formula>AND(NOT(ISBLANK(P1048575)),COUNTA(Q1048575:$AD1048576)=0)</formula>
    </cfRule>
  </conditionalFormatting>
  <conditionalFormatting sqref="AD1:AD1048574">
    <cfRule type="expression" dxfId="2" priority="28">
      <formula>NOT(OR(OR(AD1="",AD1="Species"),_xlfn.CONCAT(AB2," ")=LEFT(AD1,LEN(AB2)+1)))</formula>
    </cfRule>
  </conditionalFormatting>
  <conditionalFormatting sqref="AD1048575:AD1048576">
    <cfRule type="expression" dxfId="1" priority="38">
      <formula>NOT(OR(OR(AD1048575="",AD1048575="Species"),_xlfn.CONCAT(AB1," ")=LEFT(AD1048575,LEN(AB1)+1)))</formula>
    </cfRule>
  </conditionalFormatting>
  <conditionalFormatting sqref="AM4:AM1048576">
    <cfRule type="expression" dxfId="0" priority="19">
      <formula>NOT(AM4=proposedRank)</formula>
    </cfRule>
  </conditionalFormatting>
  <dataValidations count="7">
    <dataValidation type="custom" allowBlank="1" showInputMessage="1" showErrorMessage="1" errorTitle="Binomial Naming" error="Species name must start with the name of it's genus." promptTitle="binomial" sqref="AD4" xr:uid="{873690C5-DBBE-4722-8B75-A7E729CEC272}">
      <formula1>OR(LEFT(#REF!,LEN(#REF!))=#REF!,#REF!="Species")</formula1>
    </dataValidation>
    <dataValidation type="custom" allowBlank="1" showInputMessage="1" showErrorMessage="1" errorTitle="Binomial Naming" error="Species name must start with the name of it's genus." promptTitle="binomial" sqref="AD5:AD11 AD14:AD15 AD18:AD1048576" xr:uid="{572AC6EA-9B77-440A-BA03-9111CBE9BC32}">
      <formula1>OR(LEFT(AD1,LEN(AB2))=AB2,AD1="Species")</formula1>
    </dataValidation>
    <dataValidation allowBlank="1" showErrorMessage="1" errorTitle="No spaces allowed" error="Taxon names above the rank of species may NOT contain spaces." promptTitle="No spaces allowed" prompt="Taxon names above the rank of species may NOT contain spaces." sqref="P2:P1048576 Q3:AC1048576" xr:uid="{5C8BB798-F16C-41FB-BAE1-25945686E4B4}"/>
    <dataValidation type="custom" allowBlank="1" showInputMessage="1" showErrorMessage="1" errorTitle="Binomial Naming" error="Species name must start with the name of it's genus." promptTitle="binomial" sqref="AD1:AD3" xr:uid="{6C31D442-4897-46ED-8886-6FA6202FB46C}">
      <formula1>OR(LEFT(AD1048573,LEN(AB1048573))=AB1048573,AD1048573="Species")</formula1>
    </dataValidation>
    <dataValidation type="custom" allowBlank="1" showInputMessage="1" showErrorMessage="1" errorTitle="Binomial Naming" error="Species name must start with the name of it's genus." promptTitle="binomial" sqref="AD16" xr:uid="{61AE8B87-B8CE-4ABB-9C51-92551898C564}">
      <formula1>OR(LEFT(AD13,LEN(#REF!))=#REF!,AD13="Species")</formula1>
    </dataValidation>
    <dataValidation type="custom" allowBlank="1" showInputMessage="1" showErrorMessage="1" errorTitle="Binomial Naming" error="Species name must start with the name of it's genus." promptTitle="binomial" sqref="AD17" xr:uid="{7AA15705-8442-4B4C-A9F9-57CD6552280D}">
      <formula1>OR(LEFT(#REF!,LEN(AB14))=AB14,#REF!="Species")</formula1>
    </dataValidation>
    <dataValidation type="custom" allowBlank="1" showInputMessage="1" showErrorMessage="1" errorTitle="Binomial Naming" error="Species name must start with the name of it's genus." promptTitle="binomial" sqref="AD12:AD13" xr:uid="{EECC116C-A5BE-4D82-A47E-A9F014CD7667}">
      <formula1>OR(LEFT(AD7,LEN(AB8))=AB8,AD7="Species")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17F0AE86-7029-4103-97E5-9D74731620B1}">
          <x14:formula1>
            <xm:f>'Menu Items (Do not change)'!$E:$E</xm:f>
          </x14:formula1>
          <xm:sqref>AM1:AM2 AM4:AM1048576</xm:sqref>
        </x14:dataValidation>
        <x14:dataValidation type="list" errorStyle="warning" allowBlank="1" showInputMessage="1" showErrorMessage="1" xr:uid="{FFD0C074-DAA5-4D99-81F3-7F2DAB05A2FE}">
          <x14:formula1>
            <xm:f>'Menu Items (Do not change)'!$D:$D</xm:f>
          </x14:formula1>
          <xm:sqref>AL1:AL2 AL4:AL1048576</xm:sqref>
        </x14:dataValidation>
        <x14:dataValidation type="list" allowBlank="1" showInputMessage="1" showErrorMessage="1" xr:uid="{79C0FCFB-B610-4244-9053-E14DDDE60371}">
          <x14:formula1>
            <xm:f>'Menu Items (Do not change)'!$A:$A</xm:f>
          </x14:formula1>
          <xm:sqref>AI1:AI1048576</xm:sqref>
        </x14:dataValidation>
        <x14:dataValidation type="list" allowBlank="1" showInputMessage="1" showErrorMessage="1" xr:uid="{FA920828-4607-4C1C-B9F5-18B708AB2340}">
          <x14:formula1>
            <xm:f>'Menu Items (Do not change)'!$B:$B</xm:f>
          </x14:formula1>
          <xm:sqref>AJ1:AJ1048576</xm:sqref>
        </x14:dataValidation>
        <x14:dataValidation type="list" allowBlank="1" showInputMessage="1" showErrorMessage="1" xr:uid="{835FD2E6-21E9-449F-AC82-C879C70A051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2025-09-11T14:48:19Z</dcterms:modified>
</cp:coreProperties>
</file>