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37B906E2-E7F4-734C-95FE-11D89C7740CD}" xr6:coauthVersionLast="47" xr6:coauthVersionMax="47" xr10:uidLastSave="{00000000-0000-0000-0000-000000000000}"/>
  <bookViews>
    <workbookView xWindow="0" yWindow="580" windowWidth="28800" windowHeight="159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<sst xmlns="http://schemas.openxmlformats.org/spreadsheetml/2006/main" count="305" uniqueCount="160">
  <si>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</si>
  <si>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</si>
  <si>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</si>
  <si>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</si>
  <si>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</si>
  <si>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</si>
  <si>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</si>
  <si>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</si>
  <si>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</si>
  <si>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</si>
  <si>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</si>
  <si>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</si>
  <si>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</si>
  <si>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</si>
  <si>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</si>
  <si>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</si>
  <si>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</si>
  <si>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</si>
  <si>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</si>
  <si>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</si>
  <si>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</si>
  <si>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</si>
  <si>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</si>
  <si>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</si>
  <si>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</si>
  <si>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</si>
  <si>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</si>
  <si>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</si>
  <si>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</si>
  <si>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</si>
  <si>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</si>
  <si>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</si>
  <si>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</si>
  <si>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</si>
  <si>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</si>
  <si>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</si>
  <si>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</si>
  <si>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</si>
  <si>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</si>
  <si>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</si>
  <si>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</si>
  <si>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</si>
  <si>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</si>
  <si>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</si>
  <si>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</si>
  <si>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</si>
  <si>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</si>
  <si>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</si>
  <si>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</si>
  <si>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</si>
  <si>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</si>
  <si>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</si>
  <si>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</si>
  <si>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</si>
  <si>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</si>
  <si>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</si>
  <si>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</si>
  <si>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</si>
  <si>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</si>
  <si>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</si>
  <si>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</si>
  <si>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</si>
  <si>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</si>
  <si>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</si>
  <si>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</si>
  <si>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</si>
  <si>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</si>
  <si>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</si>
  <si>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</si>
  <si>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</si>
  <si>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</si>
  <si>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</si>
  <si>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</si>
  <si>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</si>
  <si>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</si>
  <si>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</si>
  <si>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</si>
  <si>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</si>
  <si>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</si>
  <si>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</si>
  <si>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</si>
  <si>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</si>
  <si>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</si>
  <si>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</si>
  <si>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</si>
  <si>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</si>
  <si>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</si>
  <si>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</si>
  <si>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</si>
  <si>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</si>
  <si>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</si>
  <si>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</si>
  <si>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</si>
  <si>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</si>
  <si>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</si>
  <si>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</si>
  <si>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</si>
  <si>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</si>
  <si>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</si>
  <si>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</si>
  <si>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</si>
  <si>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</si>
  <si>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</si>
  <si>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</si>
  <si>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</si>
  <si>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</si>
  <si>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</si>
  <si>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</si>
  <si>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</si>
  <si>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</si>
  <si>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</si>
  <si>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</si>
  <si>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</si>
  <si>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</si>
  <si>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</si>
  <si>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</si>
  <si>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</si>
  <si>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</si>
  <si>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</si>
  <si>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Tolucaviricetes</t>
  </si>
  <si>
    <t>Tolivirales</t>
  </si>
  <si>
    <t>Tombusviridae</t>
  </si>
  <si>
    <t>Procedovirinae</t>
  </si>
  <si>
    <t>Rimosavirus</t>
  </si>
  <si>
    <t>Rimosavirus zeae</t>
  </si>
  <si>
    <t>Rimosavirus plasmoparae</t>
  </si>
  <si>
    <t>Rimosavirus haemaphysalis</t>
  </si>
  <si>
    <t>Rimosavirus rhipicephali</t>
  </si>
  <si>
    <t>Rimosavirus unhubeiense</t>
  </si>
  <si>
    <t>Rimosavirus duohubeiense</t>
  </si>
  <si>
    <t>Rimosavirus brassicae</t>
  </si>
  <si>
    <t>Rimosavirus zizaniae</t>
  </si>
  <si>
    <t>Rimosavirus sphenodonis</t>
  </si>
  <si>
    <t>MT311687</t>
  </si>
  <si>
    <t>Plasmopara viticola lesion-associated rimosavirus 1</t>
  </si>
  <si>
    <t>Taian Tombu tick-associated virus 1</t>
  </si>
  <si>
    <t>Nanning Tombu tick-associated virus 1</t>
  </si>
  <si>
    <t>Hubei rimosavirus 1</t>
  </si>
  <si>
    <t>Hubei rimosavirus 2</t>
  </si>
  <si>
    <t>maize-associated rimosavirus 1</t>
  </si>
  <si>
    <t>Brassica caulorapa-associated rimosavirus 1</t>
  </si>
  <si>
    <t>Zizania latifolia-associated rimosavirus 1</t>
  </si>
  <si>
    <t>tuatara cloaca-associated rimosavirus 1</t>
  </si>
  <si>
    <t>MaRV1</t>
  </si>
  <si>
    <t>PVLaRV1</t>
  </si>
  <si>
    <t>TTTaV1</t>
  </si>
  <si>
    <t>NTTaV1</t>
  </si>
  <si>
    <t>HubRV1</t>
  </si>
  <si>
    <t>BCaRV1</t>
  </si>
  <si>
    <t>ZLaRV1</t>
  </si>
  <si>
    <t>TCaRV1</t>
  </si>
  <si>
    <t>OK018181</t>
  </si>
  <si>
    <t>ON746540</t>
  </si>
  <si>
    <t>ON746539</t>
  </si>
  <si>
    <t>MN728812</t>
  </si>
  <si>
    <t>MN728813</t>
  </si>
  <si>
    <t>OP080581</t>
  </si>
  <si>
    <t>KX883244</t>
  </si>
  <si>
    <t>KX883240</t>
  </si>
  <si>
    <t>HubRV2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</si>
</sst>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0"/>
      <name val="Calibri"/>
      <family val="2"/>
      <scheme val="minor"/>
    </font>
    <font>
      <i/>
      <sz val="10"/>
      <color theme="1"/>
      <name val="Calibri"/>
      <family val="2"/>
      <scheme val="minor"/>
    </font>
    <font>
      <sz val="11"/>
      <color theme="1"/>
      <name val="Calibri"/>
      <family val="2"/>
      <scheme val="minor"/>
    </font>
    <font>
      <i/>
      <sz val="10"/>
      <color rgb="FF000000"/>
      <name val="Calibri"/>
      <family val="2"/>
      <scheme val="minor"/>
    </font>
    <font>
      <sz val="10"/>
      <color theme="1"/>
      <name val="Calibri"/>
      <family val="2"/>
      <scheme val="minor"/>
    </font>
    <font>
      <sz val="10"/>
      <color theme="1"/>
      <name val="Calibri"/>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7">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0" xfId="0" applyFont="1" applyFill="1"/>
    <xf numFmtId="0" fontId="29" fillId="7" borderId="1" xfId="0" applyFont="1" applyFill="1" applyBorder="1"/>
    <xf numFmtId="0" fontId="31" fillId="7" borderId="1" xfId="0" applyFont="1" applyFill="1" applyBorder="1"/>
    <xf numFmtId="0" fontId="0" fillId="7" borderId="5" xfId="0" applyFill="1" applyBorder="1"/>
    <xf numFmtId="0" fontId="0" fillId="6" borderId="2" xfId="0" applyFill="1" applyBorder="1"/>
    <xf numFmtId="0" fontId="18" fillId="7" borderId="3" xfId="0" applyFont="1" applyFill="1" applyBorder="1"/>
    <xf numFmtId="0" fontId="32" fillId="7" borderId="1" xfId="0" applyFont="1" applyFill="1" applyBorder="1" applyAlignment="1">
      <alignment horizontal="justify" vertical="center" wrapText="1"/>
    </xf>
    <xf numFmtId="0" fontId="30" fillId="7" borderId="1" xfId="0" applyFont="1" applyFill="1" applyBorder="1" applyAlignment="1">
      <alignment horizontal="justify" vertical="center" wrapText="1"/>
    </xf>
    <xf numFmtId="0" fontId="0" fillId="6" borderId="8" xfId="0" applyFill="1" applyBorder="1"/>
    <xf numFmtId="0" fontId="32" fillId="7" borderId="1" xfId="0" applyFont="1" applyFill="1" applyBorder="1"/>
    <xf numFmtId="0" fontId="34" fillId="6" borderId="1" xfId="0" applyFont="1" applyFill="1" applyBorder="1"/>
    <xf numFmtId="0" fontId="33" fillId="6" borderId="5" xfId="0" applyFont="1" applyFill="1" applyBorder="1"/>
    <xf numFmtId="0" fontId="34" fillId="6" borderId="5" xfId="0" applyFont="1" applyFill="1" applyBorder="1"/>
    <xf numFmtId="0" fontId="33" fillId="6" borderId="3" xfId="0" applyFont="1" applyFill="1" applyBorder="1"/>
    <xf numFmtId="0" fontId="33" fillId="6" borderId="1" xfId="0" applyFont="1" applyFill="1" applyBorder="1" applyAlignment="1">
      <alignment vertical="center" wrapText="1"/>
    </xf>
    <xf numFmtId="0" fontId="33" fillId="6" borderId="9" xfId="0" applyFont="1" applyFill="1" applyBorder="1" applyAlignment="1">
      <alignment vertical="center" wrapText="1"/>
    </xf>
    <xf numFmtId="0" fontId="33" fillId="6" borderId="3" xfId="0" applyFont="1" applyFill="1" applyBorder="1" applyAlignment="1">
      <alignment vertical="center" wrapText="1"/>
    </xf>
    <xf numFmtId="0" fontId="33" fillId="6" borderId="8" xfId="0" applyFont="1" applyFill="1" applyBorder="1" applyAlignment="1">
      <alignment vertical="center" wrapText="1"/>
    </xf>
    <xf numFmtId="0" fontId="31" fillId="6" borderId="0" xfId="0" applyFont="1" applyFill="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E1" zoomScale="130" zoomScaleNormal="130" workbookViewId="0">
      <pane ySplit="4" topLeftCell="A5" activePane="bottomLeft" state="frozen"/>
      <selection pane="bottomLeft" activeCell="AG11" sqref="AG11"/>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8.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4.83203125" style="4" customWidth="1"/>
    <col min="38" max="39" width="10.83203125" style="15"/>
    <col min="40" max="40" width="56.6640625" style="1" customWidth="1"/>
  </cols>
  <sheetData>
    <row r="1" spans="1:41" s="17" customFormat="1" ht="24" x14ac:dyDescent="0.3">
      <c r="A1" s="18" t="s">
        <v>81</v>
      </c>
      <c r="B1" s="64" t="s">
        <v>112</v>
      </c>
      <c r="C1" s="64"/>
      <c r="D1" s="64"/>
      <c r="E1" s="65" t="str">
        <f ca="1">IF(LEN(cellFilenameFormatErrors)=0,LEFT(cellBaseFilename,9),"Code is automatically derived from the filename: 'YEAR.###X.[STATUS.][v#.]DESCRIPTION.xlsx', X=SC code")</f>
        <v>2025.018P</v>
      </c>
      <c r="F1" s="65"/>
      <c r="G1" s="65"/>
      <c r="H1" s="65"/>
      <c r="I1" s="65"/>
      <c r="J1" s="65"/>
      <c r="K1" s="65"/>
      <c r="L1" s="65"/>
      <c r="M1" s="65"/>
      <c r="N1" s="65"/>
      <c r="O1" s="65"/>
      <c r="P1" s="5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6"/>
      <c r="R1" s="56"/>
      <c r="S1" s="56"/>
      <c r="T1" s="56"/>
      <c r="U1" s="56"/>
      <c r="V1" s="56"/>
      <c r="W1" s="56"/>
      <c r="X1" s="56"/>
      <c r="Y1" s="56"/>
      <c r="Z1" s="56"/>
      <c r="AA1" s="56"/>
      <c r="AB1" s="56"/>
      <c r="AC1" s="56"/>
      <c r="AD1" s="29" t="s">
        <v>28</v>
      </c>
      <c r="AE1" s="25" t="str" cm="1">
        <f t="array" aca="1" ref="AE1" ca="1">MID(CELL("filename",'Proposal Template'!$B$1),SEARCH("[",CELL("filename",'Proposal Template'!$B$1))+1, SEARCH("]",CELL("filename",'Proposal Template'!$B$1))-SEARCH("[",CELL("filename",'Proposal Template'!$B$1))-1)</f>
        <v>2025.018P.Ac.v1.Tombusviridae_1ng_9nsp.xlsx</v>
      </c>
      <c r="AF1" s="23"/>
      <c r="AG1" s="16"/>
      <c r="AH1" s="16"/>
      <c r="AI1" s="16"/>
      <c r="AJ1" s="16"/>
      <c r="AK1" s="16"/>
      <c r="AL1" s="16"/>
      <c r="AM1" s="16"/>
      <c r="AN1" s="16"/>
      <c r="AO1"/>
    </row>
    <row r="2" spans="1:41" ht="19" x14ac:dyDescent="0.25">
      <c r="A2" s="18" t="s">
        <v>115</v>
      </c>
      <c r="B2" s="64" t="s">
        <v>111</v>
      </c>
      <c r="C2" s="64"/>
      <c r="D2" s="64"/>
      <c r="E2" s="6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6"/>
      <c r="G2" s="66"/>
      <c r="H2" s="66"/>
      <c r="I2" s="66"/>
      <c r="J2" s="66"/>
      <c r="K2" s="66"/>
      <c r="L2" s="66"/>
      <c r="M2" s="66"/>
      <c r="N2" s="66"/>
      <c r="O2" s="66"/>
      <c r="P2" s="57" t="str">
        <f ca="1">_xlfn.CONCAT(
IF(NOT(ISERROR(AF2)),"","Study Section code ('"&amp;AE2&amp;"') is not valid; ")
)</f>
        <v/>
      </c>
      <c r="Q2" s="58"/>
      <c r="R2" s="58"/>
      <c r="S2" s="58"/>
      <c r="T2" s="58"/>
      <c r="U2" s="58"/>
      <c r="V2" s="58"/>
      <c r="W2" s="58"/>
      <c r="X2" s="58"/>
      <c r="Y2" s="58"/>
      <c r="Z2" s="58"/>
      <c r="AA2" s="58"/>
      <c r="AB2" s="58"/>
      <c r="AC2" s="58"/>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9" t="s">
        <v>21</v>
      </c>
      <c r="B3" s="59"/>
      <c r="C3" s="59"/>
      <c r="D3" s="59"/>
      <c r="E3" s="59"/>
      <c r="F3" s="59"/>
      <c r="G3" s="59"/>
      <c r="H3" s="59"/>
      <c r="I3" s="59"/>
      <c r="J3" s="59"/>
      <c r="K3" s="59"/>
      <c r="L3" s="59"/>
      <c r="M3" s="59"/>
      <c r="N3" s="59"/>
      <c r="O3" s="59"/>
      <c r="P3" s="60" t="s">
        <v>22</v>
      </c>
      <c r="Q3" s="60"/>
      <c r="R3" s="60"/>
      <c r="S3" s="60"/>
      <c r="T3" s="60"/>
      <c r="U3" s="60"/>
      <c r="V3" s="60"/>
      <c r="W3" s="60"/>
      <c r="X3" s="60"/>
      <c r="Y3" s="60"/>
      <c r="Z3" s="60"/>
      <c r="AA3" s="60"/>
      <c r="AB3" s="60"/>
      <c r="AC3" s="60"/>
      <c r="AD3" s="60"/>
      <c r="AE3" s="61" t="s">
        <v>110</v>
      </c>
      <c r="AF3" s="62"/>
      <c r="AG3" s="62"/>
      <c r="AH3" s="62"/>
      <c r="AI3" s="62"/>
      <c r="AJ3" s="62"/>
      <c r="AK3" s="63"/>
      <c r="AL3" s="53" t="s">
        <v>109</v>
      </c>
      <c r="AM3" s="54"/>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Q5" s="35"/>
      <c r="R5" s="35" t="s">
        <v>117</v>
      </c>
      <c r="S5" s="35"/>
      <c r="T5" s="35" t="s">
        <v>118</v>
      </c>
      <c r="U5" s="35"/>
      <c r="V5" s="35" t="s">
        <v>119</v>
      </c>
      <c r="W5" s="35"/>
      <c r="X5" s="35" t="s">
        <v>120</v>
      </c>
      <c r="Y5" s="35"/>
      <c r="Z5" s="35" t="s">
        <v>121</v>
      </c>
      <c r="AA5" s="35" t="s">
        <v>122</v>
      </c>
      <c r="AB5" s="36" t="s">
        <v>123</v>
      </c>
      <c r="AD5" s="34"/>
      <c r="AE5" s="42"/>
      <c r="AF5" s="42"/>
      <c r="AG5" s="42"/>
      <c r="AL5" s="15" t="s">
        <v>27</v>
      </c>
      <c r="AM5" s="15" t="s">
        <v>35</v>
      </c>
    </row>
    <row r="6" spans="1:41" x14ac:dyDescent="0.2">
      <c r="P6" s="35" t="s">
        <v>116</v>
      </c>
      <c r="Q6" s="35"/>
      <c r="R6" s="35" t="s">
        <v>117</v>
      </c>
      <c r="S6" s="35"/>
      <c r="T6" s="35" t="s">
        <v>118</v>
      </c>
      <c r="U6" s="35"/>
      <c r="V6" s="35" t="s">
        <v>119</v>
      </c>
      <c r="W6" s="35"/>
      <c r="X6" s="35" t="s">
        <v>120</v>
      </c>
      <c r="Y6" s="35"/>
      <c r="Z6" s="35" t="s">
        <v>121</v>
      </c>
      <c r="AA6" s="35" t="s">
        <v>122</v>
      </c>
      <c r="AB6" s="36" t="s">
        <v>123</v>
      </c>
      <c r="AD6" s="43" t="s">
        <v>124</v>
      </c>
      <c r="AE6" s="45" t="s">
        <v>151</v>
      </c>
      <c r="AF6" s="48" t="s">
        <v>139</v>
      </c>
      <c r="AG6" s="51" t="s">
        <v>143</v>
      </c>
      <c r="AH6" s="38"/>
      <c r="AI6" s="4" t="s">
        <v>24</v>
      </c>
      <c r="AJ6" s="4" t="s">
        <v>101</v>
      </c>
      <c r="AK6" s="4" t="s">
        <v>94</v>
      </c>
      <c r="AL6" s="15" t="s">
        <v>27</v>
      </c>
      <c r="AM6" s="15" t="s">
        <v>28</v>
      </c>
    </row>
    <row r="7" spans="1:41" ht="30" x14ac:dyDescent="0.2">
      <c r="P7" s="35" t="s">
        <v>116</v>
      </c>
      <c r="Q7" s="35"/>
      <c r="R7" s="35" t="s">
        <v>117</v>
      </c>
      <c r="S7" s="35"/>
      <c r="T7" s="35" t="s">
        <v>118</v>
      </c>
      <c r="U7" s="35"/>
      <c r="V7" s="35" t="s">
        <v>119</v>
      </c>
      <c r="W7" s="35"/>
      <c r="X7" s="35" t="s">
        <v>120</v>
      </c>
      <c r="Y7" s="35"/>
      <c r="Z7" s="35" t="s">
        <v>121</v>
      </c>
      <c r="AA7" s="35" t="s">
        <v>122</v>
      </c>
      <c r="AB7" s="36" t="s">
        <v>123</v>
      </c>
      <c r="AC7" s="37"/>
      <c r="AD7" s="40" t="s">
        <v>125</v>
      </c>
      <c r="AE7" s="45" t="s">
        <v>133</v>
      </c>
      <c r="AF7" s="48" t="s">
        <v>134</v>
      </c>
      <c r="AG7" s="48" t="s">
        <v>144</v>
      </c>
      <c r="AH7" s="38"/>
      <c r="AI7" s="4" t="s">
        <v>29</v>
      </c>
      <c r="AJ7" s="4" t="s">
        <v>101</v>
      </c>
      <c r="AK7" s="4" t="s">
        <v>40</v>
      </c>
      <c r="AL7" s="15" t="s">
        <v>27</v>
      </c>
      <c r="AM7" s="15" t="s">
        <v>28</v>
      </c>
    </row>
    <row r="8" spans="1:41" x14ac:dyDescent="0.2">
      <c r="P8" s="35" t="s">
        <v>116</v>
      </c>
      <c r="Q8" s="35"/>
      <c r="R8" s="35" t="s">
        <v>117</v>
      </c>
      <c r="S8" s="35"/>
      <c r="T8" s="35" t="s">
        <v>118</v>
      </c>
      <c r="U8" s="35"/>
      <c r="V8" s="35" t="s">
        <v>119</v>
      </c>
      <c r="W8" s="35"/>
      <c r="X8" s="35" t="s">
        <v>120</v>
      </c>
      <c r="Y8" s="35"/>
      <c r="Z8" s="35" t="s">
        <v>121</v>
      </c>
      <c r="AA8" s="35" t="s">
        <v>122</v>
      </c>
      <c r="AB8" s="36" t="s">
        <v>123</v>
      </c>
      <c r="AC8" s="37"/>
      <c r="AD8" s="41" t="s">
        <v>126</v>
      </c>
      <c r="AE8" s="46" t="s">
        <v>152</v>
      </c>
      <c r="AF8" s="48" t="s">
        <v>135</v>
      </c>
      <c r="AG8" s="48" t="s">
        <v>145</v>
      </c>
      <c r="AH8" s="38"/>
      <c r="AI8" s="4" t="s">
        <v>29</v>
      </c>
      <c r="AJ8" s="4" t="s">
        <v>101</v>
      </c>
      <c r="AK8" s="4" t="s">
        <v>88</v>
      </c>
      <c r="AL8" s="15" t="s">
        <v>27</v>
      </c>
      <c r="AM8" s="15" t="s">
        <v>28</v>
      </c>
    </row>
    <row r="9" spans="1:41" x14ac:dyDescent="0.2">
      <c r="P9" s="35" t="s">
        <v>116</v>
      </c>
      <c r="Q9" s="35"/>
      <c r="R9" s="35" t="s">
        <v>117</v>
      </c>
      <c r="S9" s="35"/>
      <c r="T9" s="35" t="s">
        <v>118</v>
      </c>
      <c r="U9" s="35"/>
      <c r="V9" s="35" t="s">
        <v>119</v>
      </c>
      <c r="W9" s="35"/>
      <c r="X9" s="35" t="s">
        <v>120</v>
      </c>
      <c r="Y9" s="35"/>
      <c r="Z9" s="35" t="s">
        <v>121</v>
      </c>
      <c r="AA9" s="35" t="s">
        <v>122</v>
      </c>
      <c r="AB9" s="36" t="s">
        <v>123</v>
      </c>
      <c r="AC9" s="37"/>
      <c r="AD9" s="41" t="s">
        <v>127</v>
      </c>
      <c r="AE9" s="46" t="s">
        <v>153</v>
      </c>
      <c r="AF9" s="48" t="s">
        <v>136</v>
      </c>
      <c r="AG9" s="48" t="s">
        <v>146</v>
      </c>
      <c r="AH9" s="38"/>
      <c r="AI9" s="4" t="s">
        <v>29</v>
      </c>
      <c r="AJ9" s="4" t="s">
        <v>101</v>
      </c>
      <c r="AK9" s="4" t="s">
        <v>88</v>
      </c>
      <c r="AL9" s="15" t="s">
        <v>27</v>
      </c>
      <c r="AM9" s="15" t="s">
        <v>28</v>
      </c>
    </row>
    <row r="10" spans="1:41" x14ac:dyDescent="0.2">
      <c r="P10" s="35" t="s">
        <v>116</v>
      </c>
      <c r="Q10" s="35"/>
      <c r="R10" s="35" t="s">
        <v>117</v>
      </c>
      <c r="S10" s="35"/>
      <c r="T10" s="35" t="s">
        <v>118</v>
      </c>
      <c r="U10" s="35"/>
      <c r="V10" s="35" t="s">
        <v>119</v>
      </c>
      <c r="W10" s="35"/>
      <c r="X10" s="35" t="s">
        <v>120</v>
      </c>
      <c r="Y10" s="35"/>
      <c r="Z10" s="35" t="s">
        <v>121</v>
      </c>
      <c r="AA10" s="35" t="s">
        <v>122</v>
      </c>
      <c r="AB10" s="36" t="s">
        <v>123</v>
      </c>
      <c r="AC10" s="37"/>
      <c r="AD10" s="41" t="s">
        <v>128</v>
      </c>
      <c r="AE10" s="52" t="s">
        <v>157</v>
      </c>
      <c r="AF10" s="48" t="s">
        <v>137</v>
      </c>
      <c r="AG10" s="48" t="s">
        <v>147</v>
      </c>
      <c r="AH10" s="38"/>
      <c r="AI10" s="4" t="s">
        <v>29</v>
      </c>
      <c r="AJ10" s="4" t="s">
        <v>101</v>
      </c>
      <c r="AK10" s="4" t="s">
        <v>88</v>
      </c>
      <c r="AL10" s="15" t="s">
        <v>27</v>
      </c>
      <c r="AM10" s="15" t="s">
        <v>28</v>
      </c>
    </row>
    <row r="11" spans="1:41" x14ac:dyDescent="0.2">
      <c r="P11" s="35" t="s">
        <v>116</v>
      </c>
      <c r="Q11" s="35"/>
      <c r="R11" s="35" t="s">
        <v>117</v>
      </c>
      <c r="S11" s="35"/>
      <c r="T11" s="35" t="s">
        <v>118</v>
      </c>
      <c r="U11" s="35"/>
      <c r="V11" s="35" t="s">
        <v>119</v>
      </c>
      <c r="W11" s="35"/>
      <c r="X11" s="35" t="s">
        <v>120</v>
      </c>
      <c r="Y11" s="35"/>
      <c r="Z11" s="35" t="s">
        <v>121</v>
      </c>
      <c r="AA11" s="35" t="s">
        <v>122</v>
      </c>
      <c r="AB11" s="36" t="s">
        <v>123</v>
      </c>
      <c r="AC11" s="37"/>
      <c r="AD11" s="41" t="s">
        <v>129</v>
      </c>
      <c r="AE11" s="52" t="s">
        <v>158</v>
      </c>
      <c r="AF11" s="48" t="s">
        <v>138</v>
      </c>
      <c r="AG11" s="49" t="s">
        <v>159</v>
      </c>
      <c r="AH11" s="38"/>
      <c r="AI11" s="4" t="s">
        <v>29</v>
      </c>
      <c r="AJ11" s="4" t="s">
        <v>101</v>
      </c>
      <c r="AK11" s="4" t="s">
        <v>88</v>
      </c>
      <c r="AL11" s="15" t="s">
        <v>27</v>
      </c>
      <c r="AM11" s="15" t="s">
        <v>28</v>
      </c>
    </row>
    <row r="12" spans="1:41" ht="30" x14ac:dyDescent="0.2">
      <c r="P12" s="35" t="s">
        <v>116</v>
      </c>
      <c r="Q12" s="35"/>
      <c r="R12" s="35" t="s">
        <v>117</v>
      </c>
      <c r="S12" s="35"/>
      <c r="T12" s="35" t="s">
        <v>118</v>
      </c>
      <c r="U12" s="35"/>
      <c r="V12" s="35" t="s">
        <v>119</v>
      </c>
      <c r="W12" s="35"/>
      <c r="X12" s="35" t="s">
        <v>120</v>
      </c>
      <c r="Y12" s="35"/>
      <c r="Z12" s="35" t="s">
        <v>121</v>
      </c>
      <c r="AA12" s="35" t="s">
        <v>122</v>
      </c>
      <c r="AB12" s="36" t="s">
        <v>123</v>
      </c>
      <c r="AC12" s="37"/>
      <c r="AD12" s="41" t="s">
        <v>130</v>
      </c>
      <c r="AE12" s="46" t="s">
        <v>154</v>
      </c>
      <c r="AF12" s="48" t="s">
        <v>140</v>
      </c>
      <c r="AG12" s="48" t="s">
        <v>148</v>
      </c>
      <c r="AH12" s="38"/>
      <c r="AI12" s="4" t="s">
        <v>29</v>
      </c>
      <c r="AJ12" s="4" t="s">
        <v>101</v>
      </c>
      <c r="AK12" s="4" t="s">
        <v>94</v>
      </c>
      <c r="AL12" s="15" t="s">
        <v>27</v>
      </c>
      <c r="AM12" s="15" t="s">
        <v>28</v>
      </c>
    </row>
    <row r="13" spans="1:41" ht="30" x14ac:dyDescent="0.2">
      <c r="P13" s="35" t="s">
        <v>116</v>
      </c>
      <c r="Q13" s="35"/>
      <c r="R13" s="35" t="s">
        <v>117</v>
      </c>
      <c r="S13" s="35"/>
      <c r="T13" s="35" t="s">
        <v>118</v>
      </c>
      <c r="U13" s="35"/>
      <c r="V13" s="35" t="s">
        <v>119</v>
      </c>
      <c r="W13" s="35"/>
      <c r="X13" s="35" t="s">
        <v>120</v>
      </c>
      <c r="Y13" s="35"/>
      <c r="Z13" s="35" t="s">
        <v>121</v>
      </c>
      <c r="AA13" s="35" t="s">
        <v>122</v>
      </c>
      <c r="AB13" s="36" t="s">
        <v>123</v>
      </c>
      <c r="AC13" s="37"/>
      <c r="AD13" s="41" t="s">
        <v>131</v>
      </c>
      <c r="AE13" s="46" t="s">
        <v>155</v>
      </c>
      <c r="AF13" s="48" t="s">
        <v>141</v>
      </c>
      <c r="AG13" s="50" t="s">
        <v>149</v>
      </c>
      <c r="AH13" s="38"/>
      <c r="AI13" s="4" t="s">
        <v>29</v>
      </c>
      <c r="AJ13" s="4" t="s">
        <v>101</v>
      </c>
      <c r="AK13" s="4" t="s">
        <v>94</v>
      </c>
      <c r="AL13" s="15" t="s">
        <v>27</v>
      </c>
      <c r="AM13" s="15" t="s">
        <v>28</v>
      </c>
    </row>
    <row r="14" spans="1:41" x14ac:dyDescent="0.2">
      <c r="P14" s="35" t="s">
        <v>116</v>
      </c>
      <c r="Q14" s="35"/>
      <c r="R14" s="35" t="s">
        <v>117</v>
      </c>
      <c r="S14" s="35"/>
      <c r="T14" s="35" t="s">
        <v>118</v>
      </c>
      <c r="U14" s="35"/>
      <c r="V14" s="35" t="s">
        <v>119</v>
      </c>
      <c r="W14" s="35"/>
      <c r="X14" s="35" t="s">
        <v>120</v>
      </c>
      <c r="Y14" s="35"/>
      <c r="Z14" s="35" t="s">
        <v>121</v>
      </c>
      <c r="AA14" s="35" t="s">
        <v>122</v>
      </c>
      <c r="AB14" s="36" t="s">
        <v>123</v>
      </c>
      <c r="AC14" s="37"/>
      <c r="AD14" s="41" t="s">
        <v>132</v>
      </c>
      <c r="AE14" s="44" t="s">
        <v>156</v>
      </c>
      <c r="AF14" s="47" t="s">
        <v>142</v>
      </c>
      <c r="AG14" s="47" t="s">
        <v>150</v>
      </c>
      <c r="AH14" s="38"/>
      <c r="AI14" s="4" t="s">
        <v>29</v>
      </c>
      <c r="AJ14" s="4" t="s">
        <v>101</v>
      </c>
      <c r="AK14" s="4" t="s">
        <v>63</v>
      </c>
      <c r="AL14" s="15" t="s">
        <v>27</v>
      </c>
      <c r="AM14" s="15" t="s">
        <v>28</v>
      </c>
    </row>
    <row r="15" spans="1:41" x14ac:dyDescent="0.2">
      <c r="AD15" s="39"/>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C14">
    <cfRule type="expression" dxfId="7" priority="1">
      <formula>ROW(A5)&gt;5</formula>
    </cfRule>
  </conditionalFormatting>
  <conditionalFormatting sqref="A1:AD4 A15:AD1048576">
    <cfRule type="expression" dxfId="6" priority="8">
      <formula>ROW(A1)&gt;5</formula>
    </cfRule>
  </conditionalFormatting>
  <conditionalFormatting sqref="P1:P4 Q3:AC4 P15:AC1048574">
    <cfRule type="expression" dxfId="5" priority="10">
      <formula>AND(NOT(ISBLANK(P1)),COUNTA(Q1:$AD1)=0)</formula>
    </cfRule>
  </conditionalFormatting>
  <conditionalFormatting sqref="P4:AC1048576">
    <cfRule type="containsText" dxfId="4" priority="2" operator="containsText" text=" ">
      <formula>NOT(ISERROR(SEARCH(" ",P4)))</formula>
    </cfRule>
  </conditionalFormatting>
  <conditionalFormatting sqref="P5:AC14">
    <cfRule type="expression" dxfId="3" priority="3">
      <formula>AND(NOT(ISBLANK(P5)),COUNTA(Q5:$AD5)=0)</formula>
    </cfRule>
  </conditionalFormatting>
  <conditionalFormatting sqref="P1048575:AC1048576">
    <cfRule type="expression" dxfId="2" priority="29">
      <formula>AND(NOT(ISBLANK(P1048575)),COUNTA(Q1048575:$AD1048576)=0)</formula>
    </cfRule>
  </conditionalFormatting>
  <conditionalFormatting sqref="AD1:AD4 AD15:AD1048576">
    <cfRule type="expression" dxfId="1" priority="24">
      <formula>NOT(OR(OR(AD1="",AD1="Species"),_xlfn.CONCAT(AB1," ")=LEFT(AD1,LEN(AB1)+1)))</formula>
    </cfRule>
  </conditionalFormatting>
  <conditionalFormatting sqref="AM4:AM1048576">
    <cfRule type="expression" dxfId="0" priority="26">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AB5:AC13 AC14:AC1048576 P15:AB1048576 AB14" xr:uid="{E28B2548-7112-D542-A592-7F8E7C97D14F}"/>
    <dataValidation type="custom" allowBlank="1" showInputMessage="1" showErrorMessage="1" errorTitle="Binomial Naming" error="Species name must start with the name of it's genus." promptTitle="binomial" sqref="AD1:AD3 AD1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C16" sqref="C16"/>
    </sheetView>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2025-08-31T17:28:03Z</dcterms:modified>
</cp:coreProperties>
</file>