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7"/>
  <workbookPr defaultThemeVersion="166925"/>
  <mc:AlternateContent xmlns:mc="http://schemas.openxmlformats.org/markup-compatibility/2006">
    <mc:Choice Requires="x15">
      <x15ac:absPath xmlns:x15ac="http://schemas.microsoft.com/office/spreadsheetml/2010/11/ac" url="/Users/luisa/Desktop/EC57/2. EC57 A proposals/"/>
    </mc:Choice>
  </mc:AlternateContent>
  <xr:revisionPtr revIDLastSave="0" documentId="8_{F4C475D5-AE2E-F348-86FD-97CF8F4E0A17}" xr6:coauthVersionLast="47" xr6:coauthVersionMax="47" xr10:uidLastSave="{00000000-0000-0000-0000-000000000000}"/>
  <bookViews>
    <workbookView xWindow="1320" yWindow="3000" windowWidth="24220" windowHeight="136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c r="AE2" i="1"/>
  <c r="AF2" i="1"/>
  <c r="P2" i="1"/>
  <c r="P1" i="1"/>
  <c r="E2" i="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tc={417C804D-1F7E-4CF0-9C5A-E4CFCFDA5C83}</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 ref="AN40" authorId="1" shapeId="0" xr:uid="{417C804D-1F7E-4CF0-9C5A-E4CFCFDA5C83}">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 think we should remove the taxon name from the proposed taxonomy section, since the species are being abolished, right?</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<sst xmlns="http://schemas.openxmlformats.org/spreadsheetml/2006/main" count="1123" uniqueCount="404">
  <si>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</si>
  <si>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</si>
  <si>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</si>
  <si>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</si>
  <si>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</si>
  <si>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</si>
  <si>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</si>
  <si>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</si>
  <si>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</si>
  <si>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</si>
  <si>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</si>
  <si>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</si>
  <si>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</si>
  <si>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</si>
  <si>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</si>
  <si>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</si>
  <si>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</si>
  <si>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</si>
  <si>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</si>
  <si>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</si>
  <si>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</si>
  <si>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</si>
  <si>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</si>
  <si>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</si>
  <si>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</si>
  <si>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</si>
  <si>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</si>
  <si>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</si>
  <si>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</si>
  <si>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</si>
  <si>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</si>
  <si>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</si>
  <si>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</si>
  <si>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</si>
  <si>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</si>
  <si>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</si>
  <si>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</si>
  <si>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</si>
  <si>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</si>
  <si>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</si>
  <si>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</si>
  <si>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</si>
  <si>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</si>
  <si>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</si>
  <si>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</si>
  <si>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</si>
  <si>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</si>
  <si>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</si>
  <si>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</si>
  <si>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</si>
  <si>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</si>
  <si>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</si>
  <si>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</si>
  <si>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</si>
  <si>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</si>
  <si>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</si>
  <si>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</si>
  <si>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</si>
  <si>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</si>
  <si>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</si>
  <si>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</si>
  <si>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</si>
  <si>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</si>
  <si>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</si>
  <si>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</si>
  <si>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</si>
  <si>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</si>
  <si>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</si>
  <si>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</si>
  <si>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</si>
  <si>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</si>
  <si>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</si>
  <si>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</si>
  <si>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</si>
  <si>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</si>
  <si>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</si>
  <si>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</si>
  <si>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</si>
  <si>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</si>
  <si>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</si>
  <si>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</si>
  <si>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</si>
  <si>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</si>
  <si>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</si>
  <si>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</si>
  <si>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</si>
  <si>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</si>
  <si>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</si>
  <si>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</si>
  <si>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</si>
  <si>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</si>
  <si>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</si>
  <si>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</si>
  <si>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</si>
  <si>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</si>
  <si>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</si>
  <si>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</si>
  <si>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</si>
  <si>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</si>
  <si>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</si>
  <si>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</si>
  <si>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</si>
  <si>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</si>
  <si>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</si>
  <si>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</si>
  <si>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</si>
  <si>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</si>
  <si>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</si>
  <si>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</si>
  <si>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</si>
  <si>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</si>
  <si>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</si>
  <si>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</si>
  <si>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</si>
  <si>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</si>
  <si>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</si>
  <si>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</si>
  <si>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</si>
  <si>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Pisuviricota</t>
  </si>
  <si>
    <t>Pisoniviricetes</t>
  </si>
  <si>
    <t>Picornavirales</t>
  </si>
  <si>
    <t>Secoviridae</t>
  </si>
  <si>
    <t>Comovirinae</t>
  </si>
  <si>
    <t>Fabavirus</t>
  </si>
  <si>
    <t>Comovirus</t>
  </si>
  <si>
    <t>Nepovirus</t>
  </si>
  <si>
    <t>Sadwavirus</t>
  </si>
  <si>
    <t>Torradovirus</t>
  </si>
  <si>
    <t>Waikavirus</t>
  </si>
  <si>
    <t>Actinidivirus</t>
  </si>
  <si>
    <t>Ritunrivirus</t>
  </si>
  <si>
    <t>Comovirus caricae</t>
  </si>
  <si>
    <t>Fabavirus phipiperis</t>
  </si>
  <si>
    <t>Nepovirus beldersayense</t>
  </si>
  <si>
    <t>Nepovirus jasmini</t>
  </si>
  <si>
    <t>Sadwavirus kappananas</t>
  </si>
  <si>
    <t>Nepovirus alphacucumis</t>
  </si>
  <si>
    <t>OL472179</t>
  </si>
  <si>
    <t>papaya comovirus</t>
  </si>
  <si>
    <t>black pepper virus F</t>
  </si>
  <si>
    <t>BPVF</t>
  </si>
  <si>
    <t>PCV</t>
  </si>
  <si>
    <t>cucumber nepovirus A</t>
  </si>
  <si>
    <t>CUNVA</t>
  </si>
  <si>
    <t>Beldersay nepovirus 1</t>
  </si>
  <si>
    <t>JPV1</t>
  </si>
  <si>
    <t>pineapple secovirus C</t>
  </si>
  <si>
    <t>PSVC</t>
  </si>
  <si>
    <t>BeSV1</t>
  </si>
  <si>
    <t>BelSV1</t>
  </si>
  <si>
    <t>PaWV2</t>
  </si>
  <si>
    <t>plant associated waikavirus 2</t>
  </si>
  <si>
    <t>Waikavirus anthrisci</t>
  </si>
  <si>
    <t>No sequence information is available</t>
  </si>
  <si>
    <t>Nepovirus americaense</t>
  </si>
  <si>
    <t>Cheravirus</t>
  </si>
  <si>
    <t>white-flower bittercress comovirus</t>
  </si>
  <si>
    <t>WfbCV</t>
  </si>
  <si>
    <t>Car leu</t>
  </si>
  <si>
    <t>PCV-1.PC-W</t>
  </si>
  <si>
    <t>Pogostemon</t>
  </si>
  <si>
    <t>LaiCV</t>
  </si>
  <si>
    <t>Cor vil</t>
  </si>
  <si>
    <t>CvCV</t>
  </si>
  <si>
    <t>Pternopetalum trichomanifolium cheravirus</t>
  </si>
  <si>
    <t>PtCV</t>
  </si>
  <si>
    <t>Pte tri</t>
  </si>
  <si>
    <t>CtFabV</t>
  </si>
  <si>
    <t>Cin cam</t>
  </si>
  <si>
    <t>ZYP-1</t>
  </si>
  <si>
    <t>Reaumuria songarica fabavirus</t>
  </si>
  <si>
    <t>RsFabV</t>
  </si>
  <si>
    <t>Rea son</t>
  </si>
  <si>
    <t>Lit mul</t>
  </si>
  <si>
    <t>MsFabV</t>
  </si>
  <si>
    <t>Squamellaria imberbis fabavirus</t>
  </si>
  <si>
    <t>SiFabV</t>
  </si>
  <si>
    <t>Squ imb</t>
  </si>
  <si>
    <t>Crete</t>
  </si>
  <si>
    <t>Beldersay U2</t>
  </si>
  <si>
    <t>Pink jasmine</t>
  </si>
  <si>
    <t>common thyme nepovirus</t>
  </si>
  <si>
    <t>CtNV</t>
  </si>
  <si>
    <t>Thy vul</t>
  </si>
  <si>
    <t>Tibetan peony nepovirus</t>
  </si>
  <si>
    <t>TipNV</t>
  </si>
  <si>
    <t>Pae lud</t>
  </si>
  <si>
    <t>chrysanthemum nepovirus</t>
  </si>
  <si>
    <t>ChrNV</t>
  </si>
  <si>
    <t>Chy ind</t>
  </si>
  <si>
    <t>SepNV</t>
  </si>
  <si>
    <t>Sen pin</t>
  </si>
  <si>
    <t>Stevia</t>
  </si>
  <si>
    <t>LogNV</t>
  </si>
  <si>
    <t>PsfNV</t>
  </si>
  <si>
    <t>Pho are</t>
  </si>
  <si>
    <t>Ber cor</t>
  </si>
  <si>
    <t>CopNV</t>
  </si>
  <si>
    <t>Silene diclinis nepovirus</t>
  </si>
  <si>
    <t>SdNV</t>
  </si>
  <si>
    <t>Sil dic</t>
  </si>
  <si>
    <t>beetleweed nepovirus</t>
  </si>
  <si>
    <t>BwNV</t>
  </si>
  <si>
    <t>Gal urc</t>
  </si>
  <si>
    <t>AltNV</t>
  </si>
  <si>
    <t>Sau chi</t>
  </si>
  <si>
    <t>Musa nepovirus</t>
  </si>
  <si>
    <t>MuNV</t>
  </si>
  <si>
    <t>Musa</t>
  </si>
  <si>
    <t>PmNV</t>
  </si>
  <si>
    <t>Cen ame</t>
  </si>
  <si>
    <t>DgfNV</t>
  </si>
  <si>
    <t>Hyp pun</t>
  </si>
  <si>
    <t>Aloe haircap nepovirus</t>
  </si>
  <si>
    <t>AhNV</t>
  </si>
  <si>
    <t>Pog alo</t>
  </si>
  <si>
    <t>Begonia plebeja nepovirus</t>
  </si>
  <si>
    <t>BpNV</t>
  </si>
  <si>
    <t>Beg ple</t>
  </si>
  <si>
    <t>Canberra spider orchid nepovirus</t>
  </si>
  <si>
    <t>CsoNV</t>
  </si>
  <si>
    <t>Cal act</t>
  </si>
  <si>
    <t>Chinese milk vetch nepovirus</t>
  </si>
  <si>
    <t>CmvNV</t>
  </si>
  <si>
    <t>Ast sin</t>
  </si>
  <si>
    <t>Gentiana ecaudata nepovirus</t>
  </si>
  <si>
    <t>GeNV</t>
  </si>
  <si>
    <t>Gen eca</t>
  </si>
  <si>
    <t>Cederberg conebush nepovirus</t>
  </si>
  <si>
    <t>CecNV</t>
  </si>
  <si>
    <t>Leu dub</t>
  </si>
  <si>
    <t>YpNV</t>
  </si>
  <si>
    <t>Pin yun</t>
  </si>
  <si>
    <t>Rhododendron lacteum nepovirus</t>
  </si>
  <si>
    <t>RhiNV</t>
  </si>
  <si>
    <t>Rho lac</t>
  </si>
  <si>
    <t>Hansenia oviformis nepovirus</t>
  </si>
  <si>
    <t>HoNV</t>
  </si>
  <si>
    <t>Neotrinia</t>
  </si>
  <si>
    <t>PSVC/S2-1</t>
  </si>
  <si>
    <t>Beldersay stralarivirus 1</t>
  </si>
  <si>
    <t>ChrSV</t>
  </si>
  <si>
    <t>Chr mor</t>
  </si>
  <si>
    <t>BCSV</t>
  </si>
  <si>
    <t>Sca tac</t>
  </si>
  <si>
    <t>LcTV</t>
  </si>
  <si>
    <t>Ror aqu</t>
  </si>
  <si>
    <t>Lophophytum mirabile torradovirus</t>
  </si>
  <si>
    <t>LmTV</t>
  </si>
  <si>
    <t>Lop mir</t>
  </si>
  <si>
    <t>Opi tai</t>
  </si>
  <si>
    <t>Opisthopappus taihangensis torradovirus</t>
  </si>
  <si>
    <t>OtTV</t>
  </si>
  <si>
    <t>Sesamum torradovirus</t>
  </si>
  <si>
    <t>Rehmannia</t>
  </si>
  <si>
    <t>SeTV</t>
  </si>
  <si>
    <t>Sequivirus</t>
  </si>
  <si>
    <t>Stralarivirus</t>
  </si>
  <si>
    <t>BK065128</t>
  </si>
  <si>
    <t>cowslip sequivirus</t>
  </si>
  <si>
    <t>Pri ver</t>
  </si>
  <si>
    <t>CosSV</t>
  </si>
  <si>
    <t>Asian lily-of-the-valley waikavirus</t>
  </si>
  <si>
    <t>AlWV</t>
  </si>
  <si>
    <t>BK065141</t>
  </si>
  <si>
    <t>Con kai</t>
  </si>
  <si>
    <t>KOR20SW</t>
  </si>
  <si>
    <t>Euphorbia ebracteolata waikavirus</t>
  </si>
  <si>
    <t>EeWV</t>
  </si>
  <si>
    <t>BK065142</t>
  </si>
  <si>
    <t>Eup ebr</t>
  </si>
  <si>
    <t>Eureka dunegrass waikavirus</t>
  </si>
  <si>
    <t>EudWV</t>
  </si>
  <si>
    <t>Swa ale</t>
  </si>
  <si>
    <t>BK065143</t>
  </si>
  <si>
    <t>BK065144</t>
  </si>
  <si>
    <t>Gentiana straminea waikavirus</t>
  </si>
  <si>
    <t>GesWV</t>
  </si>
  <si>
    <t>Gen Str</t>
  </si>
  <si>
    <t>BK065145</t>
  </si>
  <si>
    <t>Gypsywort waikavirus</t>
  </si>
  <si>
    <t>GwWV</t>
  </si>
  <si>
    <t>Lyc eur</t>
  </si>
  <si>
    <t>BK065147</t>
  </si>
  <si>
    <t>PdWV</t>
  </si>
  <si>
    <t>Cor alt</t>
  </si>
  <si>
    <t>BK065149</t>
  </si>
  <si>
    <t>rubber waikavirus</t>
  </si>
  <si>
    <t>RuWV</t>
  </si>
  <si>
    <t>Hev bra</t>
  </si>
  <si>
    <t>BK065150</t>
  </si>
  <si>
    <t>sweet wormwood waikavirus</t>
  </si>
  <si>
    <t>SwWV</t>
  </si>
  <si>
    <t>Art ann</t>
  </si>
  <si>
    <t>Senecio pinnatifolius nepovirus</t>
  </si>
  <si>
    <t>RNA1: BK065058 ; RNA2: BK065059</t>
  </si>
  <si>
    <t>Comovirus cardaminis</t>
  </si>
  <si>
    <t>Nepovirus thymi</t>
  </si>
  <si>
    <t>Nepovirus paeoniae</t>
  </si>
  <si>
    <t>Nepovirus chrysanthemi</t>
  </si>
  <si>
    <t>Nepovirus berberidopsis</t>
  </si>
  <si>
    <t>Nepovirus pholismae</t>
  </si>
  <si>
    <t>Nepovirus pinnatifolium</t>
  </si>
  <si>
    <t>Nepovirus silenis</t>
  </si>
  <si>
    <t>Nepovirus galax</t>
  </si>
  <si>
    <t>Nepovirus saururi</t>
  </si>
  <si>
    <t>Nepovirus musae</t>
  </si>
  <si>
    <t>Nepovirus cenchri</t>
  </si>
  <si>
    <t>Nepovirus hypolepsis</t>
  </si>
  <si>
    <t>Nepovirus pogonati</t>
  </si>
  <si>
    <t>Nepovirus begoniae</t>
  </si>
  <si>
    <t>Nepovirus caladeniae</t>
  </si>
  <si>
    <t>Nepovirus gentianae</t>
  </si>
  <si>
    <t>Nepovirus leucadendri</t>
  </si>
  <si>
    <t>Nepovirus yunnanense</t>
  </si>
  <si>
    <t>Nepovirus astragali</t>
  </si>
  <si>
    <t>Nepovirus rhododendri</t>
  </si>
  <si>
    <t>Nepovirus hanseniae</t>
  </si>
  <si>
    <t>Sadwavirus morifolii</t>
  </si>
  <si>
    <t>Cholivirus</t>
  </si>
  <si>
    <t>Stramovirus</t>
  </si>
  <si>
    <t>Stralarivirus scaevolae</t>
  </si>
  <si>
    <t>Torradovirus rorippae</t>
  </si>
  <si>
    <t>Torradovirus ophistopappi</t>
  </si>
  <si>
    <t>Torradovirus sesami</t>
  </si>
  <si>
    <t>Sequivirus primulae</t>
  </si>
  <si>
    <t>Waikavirus euphorbiae</t>
  </si>
  <si>
    <t>beach cabbage stralarivirus</t>
  </si>
  <si>
    <t>lake cress torradovirus</t>
  </si>
  <si>
    <t>Waikavirus swalleniae</t>
  </si>
  <si>
    <t>Waikavirus gentianae</t>
  </si>
  <si>
    <t>Waikavirus lycopi</t>
  </si>
  <si>
    <t>Waikavirus pagodae</t>
  </si>
  <si>
    <t>Waikavirus heveae</t>
  </si>
  <si>
    <t>Waikavirus artemisiae</t>
  </si>
  <si>
    <t>Torradovirus lophophyti</t>
  </si>
  <si>
    <t>purple sand food nepovirus</t>
  </si>
  <si>
    <t>coral plant nepovirus</t>
  </si>
  <si>
    <t>pearl millet nepovirus</t>
  </si>
  <si>
    <t>downy ground fern nepovirus</t>
  </si>
  <si>
    <t>chrysanthemum stramovirus</t>
  </si>
  <si>
    <t>Stralarivirus beldersayense</t>
  </si>
  <si>
    <t>Fabavirus camphorae</t>
  </si>
  <si>
    <t>Fabavirus reaumuriae</t>
  </si>
  <si>
    <t>Fabavirus multiflorum</t>
  </si>
  <si>
    <t>Nepovirus glycyrrhizae</t>
  </si>
  <si>
    <t>Fabavirus squamellariae</t>
  </si>
  <si>
    <t>RNA1: BK065040; RNA2: BK065041</t>
  </si>
  <si>
    <t>RNA1: BK065034; RNA2: BK065035</t>
  </si>
  <si>
    <t>RNA1: BK065028; RNA2: BK065029</t>
  </si>
  <si>
    <t>RNA1: BK065036; RNA2: BK065037</t>
  </si>
  <si>
    <t>RNA1: MZ648325; RNA2: MZ648326</t>
  </si>
  <si>
    <t>camphor tree fabavirus</t>
  </si>
  <si>
    <t>RNA1: PP376097; RNA2: PP376098</t>
  </si>
  <si>
    <t>RNA1: BK065074; RNA2: BK065075</t>
  </si>
  <si>
    <t>RNA1: BK065118; RNA2: BK065119</t>
  </si>
  <si>
    <t>RNA1: BK065072; RNA2: BK065073</t>
  </si>
  <si>
    <t>RNA1: BK065112; RNA2: BK065113</t>
  </si>
  <si>
    <t>logan nepovirus</t>
  </si>
  <si>
    <t>RNA1: BK065044; RNA2: BK065045</t>
  </si>
  <si>
    <t>RNA1: BK065050; RNA2: BK065051</t>
  </si>
  <si>
    <t>RNA1: BK065048; RNA2: BK065049</t>
  </si>
  <si>
    <t>RNA1: BK065052; RNA2: BK065053</t>
  </si>
  <si>
    <t>RNA1: BK065100; RNA2: BK065099</t>
  </si>
  <si>
    <t>RNA1: BK065108; RNA2: BK065109</t>
  </si>
  <si>
    <t>RNA1: BK065076; RNA2: BK065077</t>
  </si>
  <si>
    <t>RNA1: BK065114; RNA2: BK065115</t>
  </si>
  <si>
    <t>RNA1: BK065062; RNA2: BK065063</t>
  </si>
  <si>
    <t>RNA1: BK065102; RNA2: BK065103</t>
  </si>
  <si>
    <t>RNA1: BK065106; RNA2: BK065107</t>
  </si>
  <si>
    <t>RNA1: BK065078; RNA2: BK065079</t>
  </si>
  <si>
    <t>RNA1: BK065056; RNA2: BK065057</t>
  </si>
  <si>
    <t>RNA1: BK065064; RNA2: BK065065</t>
  </si>
  <si>
    <t>RNA1: BK065066; RNA2: BK065067</t>
  </si>
  <si>
    <t>RNA1: BK065070; RNA2: BK065071</t>
  </si>
  <si>
    <t>RNA1: BK065080; RNA2: BK065081</t>
  </si>
  <si>
    <t>RNA1: BK065068; RNA2: BK065069</t>
  </si>
  <si>
    <t>RNA1: BK065120; RNA2: BK065121</t>
  </si>
  <si>
    <t>Yunnan pine nepovirus</t>
  </si>
  <si>
    <t>RNA1: BK065110; RNA2: BK065111</t>
  </si>
  <si>
    <t>RNA1: BK065088; RNA2: BK065089</t>
  </si>
  <si>
    <t>RNA1: OR912380; RNA2: OR912381</t>
  </si>
  <si>
    <t>RNA1: OQ943946; RNA2: OQ943947</t>
  </si>
  <si>
    <t>RNA1: OP860260; RNA2: OP860285</t>
  </si>
  <si>
    <t>RNA1: BK065126; RNA2: BK065127</t>
  </si>
  <si>
    <t>RNA1: OR912382; RNA2: OR912383</t>
  </si>
  <si>
    <t>RNA1: BK065129; RNA2: BK065130</t>
  </si>
  <si>
    <t>RNA1: BK065131; RNA2: BK065132</t>
  </si>
  <si>
    <t>RNA1: BK065135; RNA2: BK065136</t>
  </si>
  <si>
    <t>RNA1: BK065133; RNA2: BK065134</t>
  </si>
  <si>
    <t>RNA1: BK065139; RNA2: BK065140</t>
  </si>
  <si>
    <t>many-flowered stoneseed fabavirus</t>
  </si>
  <si>
    <t>RNA1: MN203153; RNA2: MN203154</t>
  </si>
  <si>
    <t>pagoda dogwood waikavirus</t>
  </si>
  <si>
    <t>Jasminum polyanthum nepovirus 1</t>
  </si>
  <si>
    <t>Nepovirus australiaense</t>
  </si>
  <si>
    <t>Cheravirus lagerstroemiae</t>
  </si>
  <si>
    <t>Cheravirus corymbii</t>
  </si>
  <si>
    <t>Cheravirus pternopetali</t>
  </si>
  <si>
    <t>Lagerstroemia indica cheravirus</t>
  </si>
  <si>
    <t>Corymbium villosum cheravirus</t>
  </si>
  <si>
    <t>Asian lizard's tail nepovirus</t>
  </si>
  <si>
    <t>Waikavirus convallariae</t>
  </si>
  <si>
    <t>Waikavirus duoplantae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</si>
</sst>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1"/>
      <color rgb="FF000000"/>
      <name val="Calibri"/>
      <family val="2"/>
      <scheme val="minor"/>
    </font>
    <font>
      <i/>
      <sz val="11"/>
      <color theme="1"/>
      <name val="Calibri (Body)_x0000_"/>
    </font>
    <font>
      <i/>
      <sz val="11"/>
      <color theme="1"/>
      <name val="Calibri"/>
      <family val="2"/>
      <scheme val="minor"/>
    </font>
    <font>
      <sz val="11"/>
      <color theme="1"/>
      <name val="Calibri"/>
      <family val="2"/>
      <scheme val="minor"/>
    </font>
    <font>
      <i/>
      <sz val="11"/>
      <color theme="1"/>
      <name val="Calibri"/>
      <family val="2"/>
    </font>
    <font>
      <i/>
      <sz val="11"/>
      <color theme="1"/>
      <name val="Calibri (Body)"/>
    </font>
    <font>
      <b/>
      <sz val="11"/>
      <color theme="1"/>
      <name val="Calibri (Body)"/>
    </font>
    <font>
      <b/>
      <sz val="11"/>
      <color theme="1"/>
      <name val="Calibri"/>
      <family val="2"/>
      <scheme val="minor"/>
    </font>
    <font>
      <sz val="11"/>
      <color theme="1"/>
      <name val="Calibri (Body)"/>
    </font>
    <font>
      <sz val="6"/>
      <name val="Calibri"/>
      <family val="3"/>
      <charset val="128"/>
      <scheme val="minor"/>
    </font>
  </fonts>
  <fills count="12">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CCFFCC"/>
        <bgColor rgb="FF000000"/>
      </patternFill>
    </fill>
    <fill>
      <patternFill patternType="solid">
        <fgColor theme="0" tint="-4.9989318521683403E-2"/>
        <bgColor indexed="64"/>
      </patternFill>
    </fill>
    <fill>
      <patternFill patternType="solid">
        <fgColor theme="0" tint="-4.9989318521683403E-2"/>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73">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30" fillId="7" borderId="1" xfId="0" applyFont="1" applyFill="1" applyBorder="1" applyAlignment="1" applyProtection="1">
      <alignment horizontal="left"/>
      <protection locked="0"/>
    </xf>
    <xf numFmtId="0" fontId="29" fillId="9" borderId="2" xfId="0" applyFont="1" applyFill="1" applyBorder="1" applyAlignment="1" applyProtection="1">
      <alignment horizontal="left"/>
      <protection locked="0"/>
    </xf>
    <xf numFmtId="0" fontId="31" fillId="7" borderId="1" xfId="0" applyFont="1" applyFill="1" applyBorder="1" applyAlignment="1" applyProtection="1">
      <alignment horizontal="left"/>
      <protection locked="0"/>
    </xf>
    <xf numFmtId="0" fontId="33" fillId="9" borderId="1" xfId="0" applyFont="1" applyFill="1" applyBorder="1" applyAlignment="1" applyProtection="1">
      <alignment horizontal="left"/>
      <protection locked="0"/>
    </xf>
    <xf numFmtId="0" fontId="32" fillId="6" borderId="1" xfId="0" applyFont="1" applyFill="1" applyBorder="1"/>
    <xf numFmtId="0" fontId="35" fillId="7" borderId="1" xfId="0" applyFont="1" applyFill="1" applyBorder="1"/>
    <xf numFmtId="0" fontId="36" fillId="7" borderId="1" xfId="0" applyFont="1" applyFill="1" applyBorder="1"/>
    <xf numFmtId="0" fontId="37" fillId="6" borderId="1" xfId="0" applyFont="1" applyFill="1" applyBorder="1"/>
    <xf numFmtId="0" fontId="34" fillId="7" borderId="1" xfId="0" applyFont="1" applyFill="1" applyBorder="1"/>
    <xf numFmtId="0" fontId="32" fillId="0" borderId="1" xfId="0" applyFont="1" applyBorder="1"/>
    <xf numFmtId="0" fontId="31" fillId="9" borderId="2" xfId="0" applyFont="1" applyFill="1" applyBorder="1" applyAlignment="1" applyProtection="1">
      <alignment horizontal="left"/>
      <protection locked="0"/>
    </xf>
    <xf numFmtId="0" fontId="30" fillId="10" borderId="1" xfId="0" applyFont="1" applyFill="1" applyBorder="1" applyAlignment="1" applyProtection="1">
      <alignment horizontal="left"/>
      <protection locked="0"/>
    </xf>
    <xf numFmtId="0" fontId="0" fillId="10" borderId="1" xfId="0" applyFill="1" applyBorder="1"/>
    <xf numFmtId="0" fontId="29" fillId="11" borderId="2" xfId="0" applyFont="1" applyFill="1" applyBorder="1" applyAlignment="1" applyProtection="1">
      <alignment horizontal="left"/>
      <protection locked="0"/>
    </xf>
    <xf numFmtId="0" fontId="31" fillId="10" borderId="1" xfId="0" applyFont="1" applyFill="1" applyBorder="1" applyAlignment="1" applyProtection="1">
      <alignment horizontal="left"/>
      <protection locked="0"/>
    </xf>
    <xf numFmtId="0" fontId="31" fillId="11" borderId="2" xfId="0" applyFont="1" applyFill="1" applyBorder="1" applyAlignment="1" applyProtection="1">
      <alignment horizontal="left"/>
      <protection locked="0"/>
    </xf>
    <xf numFmtId="0" fontId="34" fillId="10" borderId="1" xfId="0" applyFont="1" applyFill="1" applyBorder="1"/>
    <xf numFmtId="0" fontId="18" fillId="10" borderId="1" xfId="0" applyFont="1" applyFill="1" applyBorder="1"/>
    <xf numFmtId="0" fontId="35" fillId="10" borderId="1" xfId="0" applyFont="1" applyFill="1" applyBorder="1"/>
    <xf numFmtId="0" fontId="33" fillId="11" borderId="1" xfId="0" applyFont="1" applyFill="1" applyBorder="1" applyAlignment="1" applyProtection="1">
      <alignment horizontal="left"/>
      <protection locked="0"/>
    </xf>
    <xf numFmtId="0" fontId="7" fillId="0" borderId="4" xfId="0" applyFont="1" applyBorder="1"/>
    <xf numFmtId="0" fontId="0" fillId="0" borderId="4" xfId="0" applyBorder="1"/>
    <xf numFmtId="0" fontId="29" fillId="9" borderId="1" xfId="0" applyFont="1" applyFill="1" applyBorder="1"/>
    <xf numFmtId="0" fontId="37" fillId="7" borderId="1" xfId="0" applyFont="1" applyFill="1" applyBorder="1"/>
    <xf numFmtId="0" fontId="31" fillId="7" borderId="1" xfId="0" applyFont="1" applyFill="1" applyBorder="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69">
    <dxf>
      <font>
        <color rgb="FF9C0006"/>
      </font>
      <fill>
        <patternFill>
          <bgColor rgb="FFFFC7CE"/>
        </patternFill>
      </fill>
    </dxf>
    <dxf>
      <font>
        <b val="0"/>
        <i/>
      </font>
    </dxf>
    <dxf>
      <font>
        <b val="0"/>
        <i/>
      </font>
    </dxf>
    <dxf>
      <font>
        <color rgb="FF9C0006"/>
      </font>
      <fill>
        <patternFill>
          <bgColor rgb="FFFFC7CE"/>
        </patternFill>
      </fill>
    </dxf>
    <dxf>
      <font>
        <b val="0"/>
        <i/>
      </font>
    </dxf>
    <dxf>
      <font>
        <b val="0"/>
        <i/>
      </font>
    </dxf>
    <dxf>
      <font>
        <b/>
        <i val="0"/>
        <color rgb="FF7030A0"/>
      </font>
    </dxf>
    <dxf>
      <font>
        <b/>
        <i val="0"/>
        <color rgb="FF7030A0"/>
      </font>
    </dxf>
    <dxf>
      <font>
        <b/>
        <i val="0"/>
        <color rgb="FF7030A0"/>
      </font>
    </dxf>
    <dxf>
      <font>
        <color rgb="FF9C0006"/>
      </font>
      <fill>
        <patternFill>
          <bgColor rgb="FFFFC7CE"/>
        </patternFill>
      </fill>
    </dxf>
    <dxf>
      <font>
        <b val="0"/>
        <i/>
      </font>
    </dxf>
    <dxf>
      <font>
        <b/>
        <i val="0"/>
        <color rgb="FF7030A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font>
    </dxf>
    <dxf>
      <font>
        <color rgb="FF9C0006"/>
      </font>
      <fill>
        <patternFill>
          <bgColor rgb="FFFFC7CE"/>
        </patternFill>
      </fill>
    </dxf>
    <dxf>
      <font>
        <b val="0"/>
        <i/>
      </font>
    </dxf>
    <dxf>
      <font>
        <b/>
        <i val="0"/>
        <color rgb="FF7030A0"/>
      </font>
    </dxf>
    <dxf>
      <font>
        <b/>
        <i val="0"/>
        <color rgb="FF7030A0"/>
      </font>
    </dxf>
    <dxf>
      <font>
        <b/>
        <i val="0"/>
        <color rgb="FF7030A0"/>
      </font>
    </dxf>
    <dxf>
      <font>
        <b/>
        <i val="0"/>
        <color rgb="FF7030A0"/>
      </font>
    </dxf>
    <dxf>
      <font>
        <b/>
        <i val="0"/>
        <color rgb="FF7030A0"/>
      </font>
    </dxf>
    <dxf>
      <font>
        <b/>
        <i val="0"/>
        <color rgb="FF7030A0"/>
      </font>
    </dxf>
    <dxf>
      <font>
        <b/>
        <i val="0"/>
        <color rgb="FF7030A0"/>
      </font>
    </dxf>
    <dxf>
      <font>
        <b/>
        <i val="0"/>
        <color rgb="FF7030A0"/>
      </font>
    </dxf>
    <dxf>
      <font>
        <b/>
        <i val="0"/>
        <color rgb="FF7030A0"/>
      </font>
    </dxf>
    <dxf>
      <font>
        <b/>
        <i val="0"/>
        <color rgb="FF7030A0"/>
      </font>
    </dxf>
    <dxf>
      <font>
        <b/>
        <i val="0"/>
        <color rgb="FF7030A0"/>
      </font>
    </dxf>
    <dxf>
      <font>
        <b/>
        <i val="0"/>
        <color rgb="FF7030A0"/>
      </font>
    </dxf>
    <dxf>
      <font>
        <b/>
        <i val="0"/>
        <color rgb="FF7030A0"/>
      </font>
    </dxf>
    <dxf>
      <font>
        <b/>
        <i val="0"/>
        <color rgb="FF7030A0"/>
      </font>
    </dxf>
    <dxf>
      <font>
        <b/>
        <i val="0"/>
        <color rgb="FF7030A0"/>
      </font>
    </dxf>
    <dxf>
      <font>
        <b/>
        <i val="0"/>
        <color rgb="FF7030A0"/>
      </font>
    </dxf>
    <dxf>
      <font>
        <b/>
        <i val="0"/>
        <color rgb="FF7030A0"/>
      </font>
    </dxf>
    <dxf>
      <font>
        <b/>
        <i val="0"/>
        <color rgb="FF7030A0"/>
      </font>
    </dxf>
    <dxf>
      <font>
        <b/>
        <i val="0"/>
        <color rgb="FF7030A0"/>
      </font>
    </dxf>
    <dxf>
      <font>
        <b/>
        <i val="0"/>
        <color rgb="FF7030A0"/>
      </font>
    </dxf>
    <dxf>
      <font>
        <b/>
        <i val="0"/>
        <color rgb="FF7030A0"/>
      </font>
    </dxf>
    <dxf>
      <font>
        <b/>
        <i val="0"/>
        <color rgb="FF7030A0"/>
      </font>
    </dxf>
    <dxf>
      <font>
        <b val="0"/>
        <i/>
      </font>
    </dxf>
    <dxf>
      <font>
        <b/>
        <i val="0"/>
        <color rgb="FF7030A0"/>
      </font>
    </dxf>
    <dxf>
      <font>
        <b/>
        <i val="0"/>
        <color rgb="FF7030A0"/>
      </font>
    </dxf>
    <dxf>
      <font>
        <b/>
        <i val="0"/>
        <color rgb="FF7030A0"/>
      </font>
    </dxf>
    <dxf>
      <font>
        <b/>
        <i val="0"/>
        <color rgb="FF7030A0"/>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font>
    </dxf>
    <dxf>
      <font>
        <b/>
        <i val="0"/>
        <color rgb="FF7030A0"/>
      </font>
    </dxf>
    <dxf>
      <font>
        <b val="0"/>
        <i/>
      </font>
    </dxf>
    <dxf>
      <font>
        <b val="0"/>
        <i/>
      </font>
    </dxf>
    <dxf>
      <font>
        <color rgb="FF9C0006"/>
      </font>
      <fill>
        <patternFill>
          <bgColor rgb="FFFFC7CE"/>
        </patternFill>
      </fill>
    </dxf>
    <dxf>
      <font>
        <b/>
        <i val="0"/>
        <color rgb="FF7030A0"/>
      </font>
    </dxf>
    <dxf>
      <font>
        <b val="0"/>
        <i/>
      </font>
    </dxf>
    <dxf>
      <font>
        <b/>
        <i val="0"/>
        <color rgb="FF7030A0"/>
      </font>
    </dxf>
    <dxf>
      <font>
        <b/>
        <i val="0"/>
        <color rgb="FF7030A0"/>
      </font>
    </dxf>
    <dxf>
      <font>
        <b/>
        <i val="0"/>
        <color rgb="FF7030A0"/>
      </font>
    </dxf>
    <dxf>
      <font>
        <b/>
        <i val="0"/>
        <color rgb="FF7030A0"/>
      </font>
    </dxf>
    <dxf>
      <font>
        <b val="0"/>
        <i/>
      </font>
    </dxf>
    <dxf>
      <font>
        <b/>
        <i val="0"/>
        <color rgb="FF7030A0"/>
      </font>
    </dxf>
    <dxf>
      <font>
        <b/>
        <i val="0"/>
        <color rgb="FF7030A0"/>
      </font>
    </dxf>
    <dxf>
      <font>
        <b val="0"/>
        <i/>
      </font>
    </dxf>
    <dxf>
      <font>
        <b/>
        <i val="0"/>
        <color rgb="FF7030A0"/>
      </font>
    </dxf>
    <dxf>
      <font>
        <b/>
        <i val="0"/>
        <color rgb="FF7030A0"/>
      </font>
    </dxf>
    <dxf>
      <font>
        <b val="0"/>
        <i/>
      </font>
    </dxf>
  </dxfs>
  <tableStyles count="0" defaultTableStyle="TableStyleMedium2" defaultPivotStyle="PivotStyleLight16"/>
  <colors>
    <mruColors>
      <color rgb="FFCCFFCC"/>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Sanfacon, Helene (AAFC/AAC)" id="{A71323C9-2DBE-456D-A34A-8C66CD2E7A2A}" userId="S::helene.sanfacon@AGR.GC.CA::72064665-392b-46b2-86df-11307443f336" providerId="AD"/>
</personList>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N40" dT="2025-05-16T17:30:17.88" personId="{A71323C9-2DBE-456D-A34A-8C66CD2E7A2A}" id="{417C804D-1F7E-4CF0-9C5A-E4CFCFDA5C83}">
    <text>I think we should remove the taxon name from the proposed taxonomy section, since the species are being abolished, right?</text>
  </threadedComment>
</ThreadedComment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0.6640625" defaultRowHeight="16"/>
  <cols>
    <col min="1" max="1" width="2.83203125" customWidth="1"/>
    <col min="2" max="2" width="173.5" customWidth="1"/>
  </cols>
  <sheetData>
    <row r="1" spans="2:2" ht="37" customHeight="1">
      <c r="B1" s="33" t="s">
        <v>114</v>
      </c>
    </row>
    <row r="2" spans="2:2" ht="255">
      <c r="B2" s="32" t="s">
        <v>113</v>
      </c>
    </row>
  </sheetData>
  <phoneticPr fontId="38"/>
  <conditionalFormatting sqref="B2">
    <cfRule type="expression" dxfId="68" priority="1">
      <formula>ROW(B2)&gt;5</formula>
    </cfRule>
  </conditionalFormatting>
  <pageMargins left="0.7" right="0.7" top="0.75" bottom="0.75" header="0.3" footer="0.3"/>
  <headerFooter>
    <oddHeader>&amp;R&amp;"Calibri"&amp;10&amp;K000000 Unclassified / Non classifié&amp;1#_x000D_</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048536"/>
  <sheetViews>
    <sheetView tabSelected="1" topLeftCell="X1" zoomScale="129" zoomScaleNormal="129" workbookViewId="0">
      <pane ySplit="4" topLeftCell="A5" activePane="bottomLeft" state="frozen"/>
      <selection pane="bottomLeft" activeCell="AN39" sqref="AN39"/>
    </sheetView>
  </sheetViews>
  <sheetFormatPr baseColWidth="10" defaultColWidth="10.6640625" defaultRowHeight="16"/>
  <cols>
    <col min="1" max="1" width="15" style="2" bestFit="1" customWidth="1"/>
    <col min="2" max="2" width="9" style="2" bestFit="1" customWidth="1"/>
    <col min="3" max="3" width="11.83203125" style="2" customWidth="1"/>
    <col min="4" max="4" width="11.1640625" style="2" bestFit="1" customWidth="1"/>
    <col min="5" max="14" width="10.83203125" style="2"/>
    <col min="15" max="15" width="18.6640625" style="2" customWidth="1"/>
    <col min="16" max="16" width="17" style="14" customWidth="1"/>
    <col min="17" max="21" width="10.83203125" style="14"/>
    <col min="22" max="22" width="13.83203125" style="14" customWidth="1"/>
    <col min="23" max="23" width="10.83203125" style="14"/>
    <col min="24" max="24" width="13.1640625" style="14" customWidth="1"/>
    <col min="25" max="28" width="10.83203125" style="14"/>
    <col min="29" max="29" width="11.5" style="14" customWidth="1"/>
    <col min="30" max="30" width="21.5" style="26" customWidth="1"/>
    <col min="31" max="31" width="31.33203125" style="4" customWidth="1"/>
    <col min="32" max="32" width="33" style="4" customWidth="1"/>
    <col min="33" max="33" width="16.33203125" style="4" customWidth="1"/>
    <col min="34" max="34" width="27.33203125" style="4" bestFit="1" customWidth="1"/>
    <col min="35" max="35" width="17.1640625" style="4" bestFit="1" customWidth="1"/>
    <col min="36" max="36" width="20.33203125" style="4" bestFit="1" customWidth="1"/>
    <col min="37" max="37" width="19.5" style="4" customWidth="1"/>
    <col min="38" max="39" width="10.83203125" style="15"/>
    <col min="40" max="40" width="91.83203125" style="1" customWidth="1"/>
  </cols>
  <sheetData>
    <row r="1" spans="1:41" s="17" customFormat="1" ht="24">
      <c r="A1" s="18" t="s">
        <v>81</v>
      </c>
      <c r="B1" s="70" t="s">
        <v>112</v>
      </c>
      <c r="C1" s="70"/>
      <c r="D1" s="70"/>
      <c r="E1" s="71" t="str">
        <f ca="1">IF(LEN(cellFilenameFormatErrors)=0,LEFT(cellBaseFilename,9),"Code is automatically derived from the filename: 'YEAR.###X.[STATUS.][v#.]DESCRIPTION.xlsx', X=SC code")</f>
        <v>2025.017P</v>
      </c>
      <c r="F1" s="71"/>
      <c r="G1" s="71"/>
      <c r="H1" s="71"/>
      <c r="I1" s="71"/>
      <c r="J1" s="71"/>
      <c r="K1" s="71"/>
      <c r="L1" s="71"/>
      <c r="M1" s="71"/>
      <c r="N1" s="71"/>
      <c r="O1" s="71"/>
      <c r="P1" s="61"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62"/>
      <c r="R1" s="62"/>
      <c r="S1" s="62"/>
      <c r="T1" s="62"/>
      <c r="U1" s="62"/>
      <c r="V1" s="62"/>
      <c r="W1" s="62"/>
      <c r="X1" s="62"/>
      <c r="Y1" s="62"/>
      <c r="Z1" s="62"/>
      <c r="AA1" s="62"/>
      <c r="AB1" s="62"/>
      <c r="AC1" s="62"/>
      <c r="AD1" s="29" t="s">
        <v>28</v>
      </c>
      <c r="AE1" s="25" t="str" cm="1">
        <f t="array" aca="1" ref="AE1" ca="1">MID(CELL("filename",'Proposal Template'!$B$1),SEARCH("[",CELL("filename",'Proposal Template'!$B$1))+1, SEARCH("]",CELL("filename",'Proposal Template'!$B$1))-SEARCH("[",CELL("filename",'Proposal Template'!$B$1))-1)</f>
        <v>2025.017P.Ac.v1.Secoviridae_53nsp_3abolishsp_MF.xlsx</v>
      </c>
      <c r="AF1" s="23"/>
      <c r="AG1" s="16"/>
      <c r="AH1" s="16"/>
      <c r="AI1" s="16"/>
      <c r="AJ1" s="16"/>
      <c r="AK1" s="16"/>
      <c r="AL1" s="16"/>
      <c r="AM1" s="54"/>
      <c r="AN1" s="16"/>
      <c r="AO1"/>
    </row>
    <row r="2" spans="1:41" ht="19">
      <c r="A2" s="18" t="s">
        <v>115</v>
      </c>
      <c r="B2" s="70" t="s">
        <v>111</v>
      </c>
      <c r="C2" s="70"/>
      <c r="D2" s="70"/>
      <c r="E2" s="72"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72"/>
      <c r="G2" s="72"/>
      <c r="H2" s="72"/>
      <c r="I2" s="72"/>
      <c r="J2" s="72"/>
      <c r="K2" s="72"/>
      <c r="L2" s="72"/>
      <c r="M2" s="72"/>
      <c r="N2" s="72"/>
      <c r="O2" s="72"/>
      <c r="P2" s="63" t="str">
        <f ca="1">_xlfn.CONCAT(
IF(NOT(ISERROR(AF2)),"","Study Section code ('"&amp;AE2&amp;"') is not valid; ")
)</f>
        <v/>
      </c>
      <c r="Q2" s="64"/>
      <c r="R2" s="64"/>
      <c r="S2" s="64"/>
      <c r="T2" s="64"/>
      <c r="U2" s="64"/>
      <c r="V2" s="64"/>
      <c r="W2" s="64"/>
      <c r="X2" s="64"/>
      <c r="Y2" s="64"/>
      <c r="Z2" s="64"/>
      <c r="AA2" s="64"/>
      <c r="AB2" s="64"/>
      <c r="AC2" s="64"/>
      <c r="AD2" s="30" t="s">
        <v>28</v>
      </c>
      <c r="AE2" s="24" t="str">
        <f ca="1">MID(AE1,9,1)</f>
        <v>P</v>
      </c>
      <c r="AF2" s="24" t="str">
        <f ca="1">VLOOKUP(AE2,studySectionCodeLUT,2,FALSE)</f>
        <v>Plant virus (P) proposals</v>
      </c>
      <c r="AG2" s="3"/>
      <c r="AH2" s="3"/>
      <c r="AI2" s="3"/>
      <c r="AJ2" s="3"/>
      <c r="AK2" s="3"/>
      <c r="AL2" s="3"/>
      <c r="AM2" s="55"/>
      <c r="AN2" s="3"/>
    </row>
    <row r="3" spans="1:41" ht="36" customHeight="1">
      <c r="A3" s="65" t="s">
        <v>21</v>
      </c>
      <c r="B3" s="65"/>
      <c r="C3" s="65"/>
      <c r="D3" s="65"/>
      <c r="E3" s="65"/>
      <c r="F3" s="65"/>
      <c r="G3" s="65"/>
      <c r="H3" s="65"/>
      <c r="I3" s="65"/>
      <c r="J3" s="65"/>
      <c r="K3" s="65"/>
      <c r="L3" s="65"/>
      <c r="M3" s="65"/>
      <c r="N3" s="65"/>
      <c r="O3" s="65"/>
      <c r="P3" s="66" t="s">
        <v>22</v>
      </c>
      <c r="Q3" s="66"/>
      <c r="R3" s="66"/>
      <c r="S3" s="66"/>
      <c r="T3" s="66"/>
      <c r="U3" s="66"/>
      <c r="V3" s="66"/>
      <c r="W3" s="66"/>
      <c r="X3" s="66"/>
      <c r="Y3" s="66"/>
      <c r="Z3" s="66"/>
      <c r="AA3" s="66"/>
      <c r="AB3" s="66"/>
      <c r="AC3" s="66"/>
      <c r="AD3" s="66"/>
      <c r="AE3" s="67" t="s">
        <v>110</v>
      </c>
      <c r="AF3" s="68"/>
      <c r="AG3" s="68"/>
      <c r="AH3" s="68"/>
      <c r="AI3" s="68"/>
      <c r="AJ3" s="68"/>
      <c r="AK3" s="69"/>
      <c r="AL3" s="59" t="s">
        <v>109</v>
      </c>
      <c r="AM3" s="60"/>
      <c r="AN3" s="31" t="s">
        <v>23</v>
      </c>
    </row>
    <row r="4" spans="1:41" s="8" customFormat="1" ht="32"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R5" s="34" t="s">
        <v>117</v>
      </c>
      <c r="T5" s="34" t="s">
        <v>118</v>
      </c>
      <c r="V5" s="34" t="s">
        <v>119</v>
      </c>
      <c r="X5" s="34" t="s">
        <v>120</v>
      </c>
      <c r="Z5" s="34" t="s">
        <v>121</v>
      </c>
      <c r="AA5" s="36" t="s">
        <v>122</v>
      </c>
      <c r="AB5" s="34" t="s">
        <v>124</v>
      </c>
      <c r="AD5" s="58" t="s">
        <v>131</v>
      </c>
      <c r="AE5" s="38" t="s">
        <v>392</v>
      </c>
      <c r="AF5" s="38" t="s">
        <v>138</v>
      </c>
      <c r="AG5" s="4" t="s">
        <v>141</v>
      </c>
      <c r="AH5" s="4" t="s">
        <v>159</v>
      </c>
      <c r="AI5" s="4" t="s">
        <v>29</v>
      </c>
      <c r="AJ5" s="4" t="s">
        <v>101</v>
      </c>
      <c r="AK5" s="4" t="s">
        <v>56</v>
      </c>
      <c r="AL5" s="15" t="s">
        <v>27</v>
      </c>
      <c r="AM5" s="15" t="s">
        <v>28</v>
      </c>
    </row>
    <row r="6" spans="1:41">
      <c r="P6" s="34" t="s">
        <v>116</v>
      </c>
      <c r="R6" s="34" t="s">
        <v>117</v>
      </c>
      <c r="T6" s="34" t="s">
        <v>118</v>
      </c>
      <c r="V6" s="34" t="s">
        <v>119</v>
      </c>
      <c r="X6" s="34" t="s">
        <v>120</v>
      </c>
      <c r="Z6" s="34" t="s">
        <v>121</v>
      </c>
      <c r="AA6" s="36" t="s">
        <v>122</v>
      </c>
      <c r="AB6" s="34" t="s">
        <v>124</v>
      </c>
      <c r="AD6" s="34" t="s">
        <v>296</v>
      </c>
      <c r="AE6" s="38" t="s">
        <v>347</v>
      </c>
      <c r="AF6" s="38" t="s">
        <v>156</v>
      </c>
      <c r="AG6" s="4" t="s">
        <v>157</v>
      </c>
      <c r="AH6" s="4" t="s">
        <v>158</v>
      </c>
      <c r="AI6" s="4" t="s">
        <v>29</v>
      </c>
      <c r="AJ6" s="4" t="s">
        <v>101</v>
      </c>
      <c r="AK6" s="4" t="s">
        <v>56</v>
      </c>
      <c r="AL6" s="15" t="s">
        <v>27</v>
      </c>
      <c r="AM6" s="15" t="s">
        <v>28</v>
      </c>
    </row>
    <row r="7" spans="1:41">
      <c r="P7" s="34" t="s">
        <v>116</v>
      </c>
      <c r="R7" s="34" t="s">
        <v>117</v>
      </c>
      <c r="T7" s="34" t="s">
        <v>118</v>
      </c>
      <c r="V7" s="34" t="s">
        <v>119</v>
      </c>
      <c r="X7" s="34" t="s">
        <v>120</v>
      </c>
      <c r="Z7" s="34" t="s">
        <v>121</v>
      </c>
      <c r="AA7" s="36"/>
      <c r="AB7" s="34" t="s">
        <v>155</v>
      </c>
      <c r="AD7" s="34" t="s">
        <v>396</v>
      </c>
      <c r="AE7" s="38" t="s">
        <v>348</v>
      </c>
      <c r="AF7" s="38" t="s">
        <v>399</v>
      </c>
      <c r="AG7" s="4" t="s">
        <v>161</v>
      </c>
      <c r="AH7" s="4" t="s">
        <v>160</v>
      </c>
      <c r="AI7" s="4" t="s">
        <v>29</v>
      </c>
      <c r="AJ7" s="4" t="s">
        <v>101</v>
      </c>
      <c r="AK7" s="4" t="s">
        <v>56</v>
      </c>
      <c r="AL7" s="15" t="s">
        <v>27</v>
      </c>
      <c r="AM7" s="15" t="s">
        <v>28</v>
      </c>
    </row>
    <row r="8" spans="1:41">
      <c r="P8" s="34" t="s">
        <v>116</v>
      </c>
      <c r="R8" s="34" t="s">
        <v>117</v>
      </c>
      <c r="T8" s="34" t="s">
        <v>118</v>
      </c>
      <c r="V8" s="34" t="s">
        <v>119</v>
      </c>
      <c r="X8" s="34" t="s">
        <v>120</v>
      </c>
      <c r="Z8" s="34" t="s">
        <v>121</v>
      </c>
      <c r="AA8" s="36"/>
      <c r="AB8" s="34" t="s">
        <v>155</v>
      </c>
      <c r="AD8" s="34" t="s">
        <v>397</v>
      </c>
      <c r="AE8" s="38" t="s">
        <v>349</v>
      </c>
      <c r="AF8" s="38" t="s">
        <v>400</v>
      </c>
      <c r="AG8" s="4" t="s">
        <v>163</v>
      </c>
      <c r="AH8" s="4" t="s">
        <v>162</v>
      </c>
      <c r="AI8" s="4" t="s">
        <v>29</v>
      </c>
      <c r="AJ8" s="4" t="s">
        <v>101</v>
      </c>
      <c r="AK8" s="4" t="s">
        <v>56</v>
      </c>
      <c r="AL8" s="15" t="s">
        <v>27</v>
      </c>
      <c r="AM8" s="15" t="s">
        <v>28</v>
      </c>
    </row>
    <row r="9" spans="1:41">
      <c r="P9" s="34" t="s">
        <v>116</v>
      </c>
      <c r="R9" s="34" t="s">
        <v>117</v>
      </c>
      <c r="T9" s="34" t="s">
        <v>118</v>
      </c>
      <c r="V9" s="34" t="s">
        <v>119</v>
      </c>
      <c r="X9" s="34" t="s">
        <v>120</v>
      </c>
      <c r="Z9" s="34" t="s">
        <v>121</v>
      </c>
      <c r="AA9" s="36"/>
      <c r="AB9" s="34" t="s">
        <v>155</v>
      </c>
      <c r="AD9" s="34" t="s">
        <v>398</v>
      </c>
      <c r="AE9" s="38" t="s">
        <v>350</v>
      </c>
      <c r="AF9" s="38" t="s">
        <v>164</v>
      </c>
      <c r="AG9" s="4" t="s">
        <v>165</v>
      </c>
      <c r="AH9" s="4" t="s">
        <v>166</v>
      </c>
      <c r="AI9" s="4" t="s">
        <v>29</v>
      </c>
      <c r="AJ9" s="4" t="s">
        <v>101</v>
      </c>
      <c r="AK9" s="4" t="s">
        <v>56</v>
      </c>
      <c r="AL9" s="15" t="s">
        <v>27</v>
      </c>
      <c r="AM9" s="15" t="s">
        <v>28</v>
      </c>
    </row>
    <row r="10" spans="1:41">
      <c r="P10" s="34" t="s">
        <v>116</v>
      </c>
      <c r="R10" s="34" t="s">
        <v>117</v>
      </c>
      <c r="T10" s="34" t="s">
        <v>118</v>
      </c>
      <c r="V10" s="34" t="s">
        <v>119</v>
      </c>
      <c r="X10" s="34" t="s">
        <v>120</v>
      </c>
      <c r="Z10" s="34" t="s">
        <v>121</v>
      </c>
      <c r="AA10" s="36" t="s">
        <v>122</v>
      </c>
      <c r="AB10" s="34" t="s">
        <v>123</v>
      </c>
      <c r="AD10" s="40" t="s">
        <v>132</v>
      </c>
      <c r="AE10" s="41" t="s">
        <v>351</v>
      </c>
      <c r="AF10" s="38" t="s">
        <v>139</v>
      </c>
      <c r="AG10" s="4" t="s">
        <v>140</v>
      </c>
      <c r="AH10" s="4" t="s">
        <v>169</v>
      </c>
      <c r="AI10" s="4" t="s">
        <v>24</v>
      </c>
      <c r="AJ10" s="4" t="s">
        <v>101</v>
      </c>
      <c r="AK10" s="4" t="s">
        <v>56</v>
      </c>
      <c r="AL10" s="15" t="s">
        <v>27</v>
      </c>
      <c r="AM10" s="15" t="s">
        <v>28</v>
      </c>
    </row>
    <row r="11" spans="1:41">
      <c r="P11" s="34" t="s">
        <v>116</v>
      </c>
      <c r="R11" s="34" t="s">
        <v>117</v>
      </c>
      <c r="T11" s="34" t="s">
        <v>118</v>
      </c>
      <c r="V11" s="34" t="s">
        <v>119</v>
      </c>
      <c r="X11" s="34" t="s">
        <v>120</v>
      </c>
      <c r="Z11" s="34" t="s">
        <v>121</v>
      </c>
      <c r="AA11" s="36" t="s">
        <v>122</v>
      </c>
      <c r="AB11" s="34" t="s">
        <v>123</v>
      </c>
      <c r="AD11" s="36" t="s">
        <v>342</v>
      </c>
      <c r="AE11" s="38" t="s">
        <v>359</v>
      </c>
      <c r="AF11" s="38" t="s">
        <v>352</v>
      </c>
      <c r="AG11" s="4" t="s">
        <v>167</v>
      </c>
      <c r="AH11" s="4" t="s">
        <v>168</v>
      </c>
      <c r="AI11" s="4" t="s">
        <v>29</v>
      </c>
      <c r="AJ11" s="4" t="s">
        <v>101</v>
      </c>
      <c r="AK11" s="4" t="s">
        <v>56</v>
      </c>
      <c r="AL11" s="15" t="s">
        <v>27</v>
      </c>
      <c r="AM11" s="15" t="s">
        <v>28</v>
      </c>
    </row>
    <row r="12" spans="1:41">
      <c r="P12" s="34" t="s">
        <v>116</v>
      </c>
      <c r="R12" s="34" t="s">
        <v>117</v>
      </c>
      <c r="T12" s="34" t="s">
        <v>118</v>
      </c>
      <c r="V12" s="34" t="s">
        <v>119</v>
      </c>
      <c r="X12" s="34" t="s">
        <v>120</v>
      </c>
      <c r="Z12" s="34" t="s">
        <v>121</v>
      </c>
      <c r="AA12" s="36" t="s">
        <v>122</v>
      </c>
      <c r="AB12" s="34" t="s">
        <v>123</v>
      </c>
      <c r="AD12" s="36" t="s">
        <v>343</v>
      </c>
      <c r="AE12" s="38" t="s">
        <v>360</v>
      </c>
      <c r="AF12" s="38" t="s">
        <v>170</v>
      </c>
      <c r="AG12" s="4" t="s">
        <v>171</v>
      </c>
      <c r="AH12" s="4" t="s">
        <v>172</v>
      </c>
      <c r="AI12" s="4" t="s">
        <v>29</v>
      </c>
      <c r="AJ12" s="4" t="s">
        <v>101</v>
      </c>
      <c r="AK12" s="4" t="s">
        <v>56</v>
      </c>
      <c r="AL12" s="15" t="s">
        <v>27</v>
      </c>
      <c r="AM12" s="15" t="s">
        <v>28</v>
      </c>
    </row>
    <row r="13" spans="1:41">
      <c r="P13" s="34" t="s">
        <v>116</v>
      </c>
      <c r="R13" s="34" t="s">
        <v>117</v>
      </c>
      <c r="T13" s="34" t="s">
        <v>118</v>
      </c>
      <c r="V13" s="34" t="s">
        <v>119</v>
      </c>
      <c r="X13" s="34" t="s">
        <v>120</v>
      </c>
      <c r="Z13" s="34" t="s">
        <v>121</v>
      </c>
      <c r="AA13" s="36" t="s">
        <v>122</v>
      </c>
      <c r="AB13" s="34" t="s">
        <v>123</v>
      </c>
      <c r="AD13" s="36" t="s">
        <v>344</v>
      </c>
      <c r="AE13" s="38" t="s">
        <v>361</v>
      </c>
      <c r="AF13" s="38" t="s">
        <v>391</v>
      </c>
      <c r="AG13" s="4" t="s">
        <v>174</v>
      </c>
      <c r="AH13" s="4" t="s">
        <v>173</v>
      </c>
      <c r="AI13" s="4" t="s">
        <v>29</v>
      </c>
      <c r="AJ13" s="4" t="s">
        <v>101</v>
      </c>
      <c r="AK13" s="4" t="s">
        <v>56</v>
      </c>
      <c r="AL13" s="15" t="s">
        <v>27</v>
      </c>
      <c r="AM13" s="15" t="s">
        <v>28</v>
      </c>
    </row>
    <row r="14" spans="1:41">
      <c r="P14" s="34" t="s">
        <v>116</v>
      </c>
      <c r="R14" s="34" t="s">
        <v>117</v>
      </c>
      <c r="T14" s="34" t="s">
        <v>118</v>
      </c>
      <c r="V14" s="34" t="s">
        <v>119</v>
      </c>
      <c r="X14" s="34" t="s">
        <v>120</v>
      </c>
      <c r="Z14" s="34" t="s">
        <v>121</v>
      </c>
      <c r="AA14" s="36" t="s">
        <v>122</v>
      </c>
      <c r="AB14" s="34" t="s">
        <v>123</v>
      </c>
      <c r="AD14" s="36" t="s">
        <v>346</v>
      </c>
      <c r="AE14" s="38" t="s">
        <v>362</v>
      </c>
      <c r="AF14" s="38" t="s">
        <v>175</v>
      </c>
      <c r="AG14" s="4" t="s">
        <v>176</v>
      </c>
      <c r="AH14" s="4" t="s">
        <v>177</v>
      </c>
      <c r="AI14" s="4" t="s">
        <v>29</v>
      </c>
      <c r="AJ14" s="4" t="s">
        <v>101</v>
      </c>
      <c r="AK14" s="4" t="s">
        <v>56</v>
      </c>
      <c r="AL14" s="15" t="s">
        <v>27</v>
      </c>
      <c r="AM14" s="15" t="s">
        <v>28</v>
      </c>
    </row>
    <row r="15" spans="1:41">
      <c r="P15" s="34" t="s">
        <v>116</v>
      </c>
      <c r="R15" s="34" t="s">
        <v>117</v>
      </c>
      <c r="T15" s="34" t="s">
        <v>118</v>
      </c>
      <c r="V15" s="34" t="s">
        <v>119</v>
      </c>
      <c r="X15" s="34" t="s">
        <v>120</v>
      </c>
      <c r="Z15" s="34" t="s">
        <v>121</v>
      </c>
      <c r="AA15" s="36" t="s">
        <v>122</v>
      </c>
      <c r="AB15" s="34" t="s">
        <v>125</v>
      </c>
      <c r="AD15" s="42" t="s">
        <v>136</v>
      </c>
      <c r="AE15" s="41" t="s">
        <v>353</v>
      </c>
      <c r="AF15" s="38" t="s">
        <v>142</v>
      </c>
      <c r="AG15" s="4" t="s">
        <v>143</v>
      </c>
      <c r="AH15" s="4" t="s">
        <v>178</v>
      </c>
      <c r="AI15" s="4" t="s">
        <v>24</v>
      </c>
      <c r="AJ15" s="4" t="s">
        <v>101</v>
      </c>
      <c r="AK15" s="4" t="s">
        <v>56</v>
      </c>
      <c r="AL15" s="15" t="s">
        <v>27</v>
      </c>
      <c r="AM15" s="15" t="s">
        <v>28</v>
      </c>
    </row>
    <row r="16" spans="1:41">
      <c r="P16" s="34" t="s">
        <v>116</v>
      </c>
      <c r="R16" s="44" t="s">
        <v>117</v>
      </c>
      <c r="T16" s="34" t="s">
        <v>118</v>
      </c>
      <c r="V16" s="34" t="s">
        <v>119</v>
      </c>
      <c r="X16" s="34" t="s">
        <v>120</v>
      </c>
      <c r="Z16" s="34" t="s">
        <v>121</v>
      </c>
      <c r="AA16" s="36" t="s">
        <v>122</v>
      </c>
      <c r="AB16" s="34" t="s">
        <v>125</v>
      </c>
      <c r="AD16" s="42" t="s">
        <v>297</v>
      </c>
      <c r="AE16" s="38" t="s">
        <v>354</v>
      </c>
      <c r="AF16" s="38" t="s">
        <v>181</v>
      </c>
      <c r="AG16" s="4" t="s">
        <v>182</v>
      </c>
      <c r="AH16" s="4" t="s">
        <v>183</v>
      </c>
      <c r="AI16" s="4" t="s">
        <v>29</v>
      </c>
      <c r="AJ16" s="4" t="s">
        <v>101</v>
      </c>
      <c r="AK16" s="4" t="s">
        <v>56</v>
      </c>
      <c r="AL16" s="15" t="s">
        <v>27</v>
      </c>
      <c r="AM16" s="15" t="s">
        <v>28</v>
      </c>
    </row>
    <row r="17" spans="1:40">
      <c r="P17" s="34" t="s">
        <v>116</v>
      </c>
      <c r="R17" s="44" t="s">
        <v>117</v>
      </c>
      <c r="T17" s="34" t="s">
        <v>118</v>
      </c>
      <c r="V17" s="34" t="s">
        <v>119</v>
      </c>
      <c r="X17" s="34" t="s">
        <v>120</v>
      </c>
      <c r="Z17" s="34" t="s">
        <v>121</v>
      </c>
      <c r="AA17" s="36" t="s">
        <v>122</v>
      </c>
      <c r="AB17" s="34" t="s">
        <v>125</v>
      </c>
      <c r="AD17" s="42" t="s">
        <v>298</v>
      </c>
      <c r="AE17" s="38" t="s">
        <v>355</v>
      </c>
      <c r="AF17" s="38" t="s">
        <v>184</v>
      </c>
      <c r="AG17" s="4" t="s">
        <v>185</v>
      </c>
      <c r="AH17" s="4" t="s">
        <v>186</v>
      </c>
      <c r="AI17" s="4" t="s">
        <v>29</v>
      </c>
      <c r="AJ17" s="4" t="s">
        <v>101</v>
      </c>
      <c r="AK17" s="4" t="s">
        <v>56</v>
      </c>
      <c r="AL17" s="15" t="s">
        <v>27</v>
      </c>
      <c r="AM17" s="15" t="s">
        <v>28</v>
      </c>
    </row>
    <row r="18" spans="1:40">
      <c r="P18" s="34" t="s">
        <v>116</v>
      </c>
      <c r="R18" s="44" t="s">
        <v>117</v>
      </c>
      <c r="T18" s="34" t="s">
        <v>118</v>
      </c>
      <c r="V18" s="34" t="s">
        <v>119</v>
      </c>
      <c r="X18" s="34" t="s">
        <v>120</v>
      </c>
      <c r="Z18" s="34" t="s">
        <v>121</v>
      </c>
      <c r="AA18" s="36" t="s">
        <v>122</v>
      </c>
      <c r="AB18" s="34" t="s">
        <v>125</v>
      </c>
      <c r="AD18" s="42" t="s">
        <v>299</v>
      </c>
      <c r="AE18" s="38" t="s">
        <v>356</v>
      </c>
      <c r="AF18" s="38" t="s">
        <v>187</v>
      </c>
      <c r="AG18" s="4" t="s">
        <v>188</v>
      </c>
      <c r="AH18" s="4" t="s">
        <v>189</v>
      </c>
      <c r="AI18" s="4" t="s">
        <v>29</v>
      </c>
      <c r="AJ18" s="4" t="s">
        <v>101</v>
      </c>
      <c r="AK18" s="4" t="s">
        <v>56</v>
      </c>
      <c r="AL18" s="15" t="s">
        <v>27</v>
      </c>
      <c r="AM18" s="15" t="s">
        <v>28</v>
      </c>
    </row>
    <row r="19" spans="1:40">
      <c r="A19" s="45"/>
      <c r="B19" s="46"/>
      <c r="C19" s="45"/>
      <c r="D19" s="46"/>
      <c r="E19" s="45"/>
      <c r="F19" s="46"/>
      <c r="G19" s="45"/>
      <c r="H19" s="46"/>
      <c r="I19" s="45"/>
      <c r="J19" s="46"/>
      <c r="K19" s="45"/>
      <c r="L19" s="48"/>
      <c r="M19" s="45"/>
      <c r="N19" s="45"/>
      <c r="O19" s="51"/>
      <c r="P19" s="34" t="s">
        <v>116</v>
      </c>
      <c r="R19" s="44" t="s">
        <v>117</v>
      </c>
      <c r="T19" s="34" t="s">
        <v>118</v>
      </c>
      <c r="V19" s="34" t="s">
        <v>119</v>
      </c>
      <c r="X19" s="34" t="s">
        <v>120</v>
      </c>
      <c r="Z19" s="34" t="s">
        <v>121</v>
      </c>
      <c r="AA19" s="36" t="s">
        <v>122</v>
      </c>
      <c r="AB19" s="34" t="s">
        <v>125</v>
      </c>
      <c r="AD19" s="42" t="s">
        <v>302</v>
      </c>
      <c r="AE19" s="38" t="s">
        <v>357</v>
      </c>
      <c r="AF19" s="38" t="s">
        <v>294</v>
      </c>
      <c r="AG19" s="4" t="s">
        <v>190</v>
      </c>
      <c r="AH19" s="4" t="s">
        <v>191</v>
      </c>
      <c r="AI19" s="4" t="s">
        <v>29</v>
      </c>
      <c r="AJ19" s="4" t="s">
        <v>101</v>
      </c>
      <c r="AK19" s="4" t="s">
        <v>56</v>
      </c>
      <c r="AL19" s="15" t="s">
        <v>27</v>
      </c>
      <c r="AM19" s="15" t="s">
        <v>28</v>
      </c>
      <c r="AN19" s="43"/>
    </row>
    <row r="20" spans="1:40">
      <c r="A20" s="45"/>
      <c r="B20" s="46"/>
      <c r="C20" s="45"/>
      <c r="D20" s="46"/>
      <c r="E20" s="45"/>
      <c r="F20" s="46"/>
      <c r="G20" s="45"/>
      <c r="H20" s="46"/>
      <c r="I20" s="45"/>
      <c r="J20" s="46"/>
      <c r="K20" s="45"/>
      <c r="L20" s="48"/>
      <c r="M20" s="45"/>
      <c r="N20" s="46"/>
      <c r="O20" s="51"/>
      <c r="P20" s="34" t="s">
        <v>116</v>
      </c>
      <c r="R20" s="44" t="s">
        <v>117</v>
      </c>
      <c r="T20" s="34" t="s">
        <v>118</v>
      </c>
      <c r="V20" s="34" t="s">
        <v>119</v>
      </c>
      <c r="X20" s="34" t="s">
        <v>120</v>
      </c>
      <c r="Z20" s="34" t="s">
        <v>121</v>
      </c>
      <c r="AA20" s="36" t="s">
        <v>122</v>
      </c>
      <c r="AB20" s="34" t="s">
        <v>125</v>
      </c>
      <c r="AD20" s="58" t="s">
        <v>345</v>
      </c>
      <c r="AE20" s="38" t="s">
        <v>363</v>
      </c>
      <c r="AF20" s="38" t="s">
        <v>358</v>
      </c>
      <c r="AG20" s="4" t="s">
        <v>193</v>
      </c>
      <c r="AH20" s="4" t="s">
        <v>192</v>
      </c>
      <c r="AI20" s="4" t="s">
        <v>29</v>
      </c>
      <c r="AJ20" s="4" t="s">
        <v>101</v>
      </c>
      <c r="AK20" s="4" t="s">
        <v>56</v>
      </c>
      <c r="AL20" s="15" t="s">
        <v>27</v>
      </c>
      <c r="AM20" s="15" t="s">
        <v>28</v>
      </c>
      <c r="AN20" s="43"/>
    </row>
    <row r="21" spans="1:40">
      <c r="A21" s="45"/>
      <c r="B21" s="46"/>
      <c r="C21" s="45"/>
      <c r="D21" s="46"/>
      <c r="E21" s="45"/>
      <c r="F21" s="46"/>
      <c r="G21" s="45"/>
      <c r="H21" s="46"/>
      <c r="I21" s="45"/>
      <c r="J21" s="46"/>
      <c r="K21" s="45"/>
      <c r="L21" s="48"/>
      <c r="M21" s="45"/>
      <c r="N21" s="46"/>
      <c r="O21" s="51"/>
      <c r="P21" s="34" t="s">
        <v>116</v>
      </c>
      <c r="R21" s="44" t="s">
        <v>117</v>
      </c>
      <c r="T21" s="34" t="s">
        <v>118</v>
      </c>
      <c r="V21" s="34" t="s">
        <v>119</v>
      </c>
      <c r="X21" s="34" t="s">
        <v>120</v>
      </c>
      <c r="Z21" s="34" t="s">
        <v>121</v>
      </c>
      <c r="AA21" s="36" t="s">
        <v>122</v>
      </c>
      <c r="AB21" s="34" t="s">
        <v>125</v>
      </c>
      <c r="AD21" s="42" t="s">
        <v>301</v>
      </c>
      <c r="AE21" s="38" t="s">
        <v>364</v>
      </c>
      <c r="AF21" s="38" t="s">
        <v>336</v>
      </c>
      <c r="AG21" s="4" t="s">
        <v>194</v>
      </c>
      <c r="AH21" s="4" t="s">
        <v>195</v>
      </c>
      <c r="AI21" s="4" t="s">
        <v>29</v>
      </c>
      <c r="AJ21" s="4" t="s">
        <v>101</v>
      </c>
      <c r="AK21" s="4" t="s">
        <v>56</v>
      </c>
      <c r="AL21" s="15" t="s">
        <v>27</v>
      </c>
      <c r="AM21" s="15" t="s">
        <v>28</v>
      </c>
      <c r="AN21" s="43"/>
    </row>
    <row r="22" spans="1:40">
      <c r="A22" s="45"/>
      <c r="B22" s="46"/>
      <c r="C22" s="45"/>
      <c r="D22" s="46"/>
      <c r="E22" s="45"/>
      <c r="F22" s="46"/>
      <c r="G22" s="45"/>
      <c r="H22" s="46"/>
      <c r="I22" s="45"/>
      <c r="J22" s="46"/>
      <c r="K22" s="45"/>
      <c r="L22" s="48"/>
      <c r="M22" s="45"/>
      <c r="N22" s="46"/>
      <c r="O22" s="51"/>
      <c r="P22" s="34" t="s">
        <v>116</v>
      </c>
      <c r="R22" s="44" t="s">
        <v>117</v>
      </c>
      <c r="T22" s="34" t="s">
        <v>118</v>
      </c>
      <c r="V22" s="34" t="s">
        <v>119</v>
      </c>
      <c r="X22" s="34" t="s">
        <v>120</v>
      </c>
      <c r="Z22" s="34" t="s">
        <v>121</v>
      </c>
      <c r="AA22" s="36" t="s">
        <v>122</v>
      </c>
      <c r="AB22" s="34" t="s">
        <v>125</v>
      </c>
      <c r="AD22" s="42" t="s">
        <v>300</v>
      </c>
      <c r="AE22" s="38" t="s">
        <v>365</v>
      </c>
      <c r="AF22" s="38" t="s">
        <v>337</v>
      </c>
      <c r="AG22" s="4" t="s">
        <v>197</v>
      </c>
      <c r="AH22" s="4" t="s">
        <v>196</v>
      </c>
      <c r="AI22" s="4" t="s">
        <v>29</v>
      </c>
      <c r="AJ22" s="4" t="s">
        <v>101</v>
      </c>
      <c r="AK22" s="4" t="s">
        <v>56</v>
      </c>
      <c r="AL22" s="15" t="s">
        <v>27</v>
      </c>
      <c r="AM22" s="15" t="s">
        <v>28</v>
      </c>
      <c r="AN22" s="43"/>
    </row>
    <row r="23" spans="1:40">
      <c r="A23" s="45"/>
      <c r="B23" s="46"/>
      <c r="C23" s="45"/>
      <c r="D23" s="46"/>
      <c r="E23" s="45"/>
      <c r="F23" s="46"/>
      <c r="G23" s="45"/>
      <c r="H23" s="46"/>
      <c r="I23" s="45"/>
      <c r="J23" s="46"/>
      <c r="K23" s="45"/>
      <c r="L23" s="48"/>
      <c r="M23" s="45"/>
      <c r="N23" s="46"/>
      <c r="O23" s="51"/>
      <c r="P23" s="34" t="s">
        <v>116</v>
      </c>
      <c r="R23" s="44" t="s">
        <v>117</v>
      </c>
      <c r="T23" s="34" t="s">
        <v>118</v>
      </c>
      <c r="V23" s="34" t="s">
        <v>119</v>
      </c>
      <c r="X23" s="34" t="s">
        <v>120</v>
      </c>
      <c r="Z23" s="34" t="s">
        <v>121</v>
      </c>
      <c r="AA23" s="36" t="s">
        <v>122</v>
      </c>
      <c r="AB23" s="34" t="s">
        <v>125</v>
      </c>
      <c r="AD23" s="42" t="s">
        <v>303</v>
      </c>
      <c r="AE23" s="38" t="s">
        <v>366</v>
      </c>
      <c r="AF23" s="38" t="s">
        <v>198</v>
      </c>
      <c r="AG23" s="4" t="s">
        <v>199</v>
      </c>
      <c r="AH23" s="4" t="s">
        <v>200</v>
      </c>
      <c r="AI23" s="4" t="s">
        <v>29</v>
      </c>
      <c r="AJ23" s="4" t="s">
        <v>101</v>
      </c>
      <c r="AK23" s="4" t="s">
        <v>56</v>
      </c>
      <c r="AL23" s="15" t="s">
        <v>27</v>
      </c>
      <c r="AM23" s="15" t="s">
        <v>28</v>
      </c>
      <c r="AN23" s="43"/>
    </row>
    <row r="24" spans="1:40">
      <c r="A24" s="45"/>
      <c r="B24" s="46"/>
      <c r="C24" s="45"/>
      <c r="D24" s="46"/>
      <c r="E24" s="45"/>
      <c r="F24" s="46"/>
      <c r="G24" s="45"/>
      <c r="H24" s="46"/>
      <c r="I24" s="45"/>
      <c r="J24" s="46"/>
      <c r="K24" s="45"/>
      <c r="L24" s="48"/>
      <c r="M24" s="45"/>
      <c r="N24" s="46"/>
      <c r="O24" s="51"/>
      <c r="P24" s="34" t="s">
        <v>116</v>
      </c>
      <c r="R24" s="44" t="s">
        <v>117</v>
      </c>
      <c r="T24" s="34" t="s">
        <v>118</v>
      </c>
      <c r="V24" s="34" t="s">
        <v>119</v>
      </c>
      <c r="X24" s="34" t="s">
        <v>120</v>
      </c>
      <c r="Z24" s="34" t="s">
        <v>121</v>
      </c>
      <c r="AA24" s="36" t="s">
        <v>122</v>
      </c>
      <c r="AB24" s="34" t="s">
        <v>125</v>
      </c>
      <c r="AD24" s="42" t="s">
        <v>304</v>
      </c>
      <c r="AE24" s="38" t="s">
        <v>367</v>
      </c>
      <c r="AF24" s="38" t="s">
        <v>201</v>
      </c>
      <c r="AG24" s="4" t="s">
        <v>202</v>
      </c>
      <c r="AH24" s="4" t="s">
        <v>203</v>
      </c>
      <c r="AI24" s="4" t="s">
        <v>29</v>
      </c>
      <c r="AJ24" s="4" t="s">
        <v>101</v>
      </c>
      <c r="AK24" s="4" t="s">
        <v>56</v>
      </c>
      <c r="AL24" s="15" t="s">
        <v>27</v>
      </c>
      <c r="AM24" s="15" t="s">
        <v>28</v>
      </c>
      <c r="AN24" s="43"/>
    </row>
    <row r="25" spans="1:40">
      <c r="A25" s="45"/>
      <c r="B25" s="46"/>
      <c r="C25" s="45"/>
      <c r="D25" s="46"/>
      <c r="E25" s="45"/>
      <c r="F25" s="46"/>
      <c r="G25" s="45"/>
      <c r="H25" s="46"/>
      <c r="I25" s="45"/>
      <c r="J25" s="46"/>
      <c r="K25" s="45"/>
      <c r="L25" s="48"/>
      <c r="M25" s="45"/>
      <c r="N25" s="46"/>
      <c r="O25" s="51"/>
      <c r="P25" s="34" t="s">
        <v>116</v>
      </c>
      <c r="R25" s="44" t="s">
        <v>117</v>
      </c>
      <c r="T25" s="34" t="s">
        <v>118</v>
      </c>
      <c r="V25" s="34" t="s">
        <v>119</v>
      </c>
      <c r="X25" s="34" t="s">
        <v>120</v>
      </c>
      <c r="Z25" s="34" t="s">
        <v>121</v>
      </c>
      <c r="AA25" s="36" t="s">
        <v>122</v>
      </c>
      <c r="AB25" s="34" t="s">
        <v>125</v>
      </c>
      <c r="AD25" s="42" t="s">
        <v>305</v>
      </c>
      <c r="AE25" s="38" t="s">
        <v>295</v>
      </c>
      <c r="AF25" s="38" t="s">
        <v>401</v>
      </c>
      <c r="AG25" s="4" t="s">
        <v>204</v>
      </c>
      <c r="AH25" s="4" t="s">
        <v>205</v>
      </c>
      <c r="AI25" s="4" t="s">
        <v>29</v>
      </c>
      <c r="AJ25" s="4" t="s">
        <v>101</v>
      </c>
      <c r="AK25" s="4" t="s">
        <v>56</v>
      </c>
      <c r="AL25" s="15" t="s">
        <v>27</v>
      </c>
      <c r="AM25" s="15" t="s">
        <v>28</v>
      </c>
      <c r="AN25" s="43"/>
    </row>
    <row r="26" spans="1:40">
      <c r="A26" s="45"/>
      <c r="B26" s="46"/>
      <c r="C26" s="45"/>
      <c r="D26" s="46"/>
      <c r="E26" s="45"/>
      <c r="F26" s="46"/>
      <c r="G26" s="45"/>
      <c r="H26" s="46"/>
      <c r="I26" s="45"/>
      <c r="J26" s="46"/>
      <c r="K26" s="45"/>
      <c r="L26" s="48"/>
      <c r="M26" s="45"/>
      <c r="N26" s="46"/>
      <c r="O26" s="51"/>
      <c r="P26" s="34" t="s">
        <v>116</v>
      </c>
      <c r="R26" s="44" t="s">
        <v>117</v>
      </c>
      <c r="T26" s="34" t="s">
        <v>118</v>
      </c>
      <c r="V26" s="34" t="s">
        <v>119</v>
      </c>
      <c r="X26" s="34" t="s">
        <v>120</v>
      </c>
      <c r="Z26" s="34" t="s">
        <v>121</v>
      </c>
      <c r="AA26" s="36" t="s">
        <v>122</v>
      </c>
      <c r="AB26" s="34" t="s">
        <v>125</v>
      </c>
      <c r="AD26" s="42" t="s">
        <v>306</v>
      </c>
      <c r="AE26" s="38" t="s">
        <v>368</v>
      </c>
      <c r="AF26" s="38" t="s">
        <v>206</v>
      </c>
      <c r="AG26" s="4" t="s">
        <v>207</v>
      </c>
      <c r="AH26" s="4" t="s">
        <v>208</v>
      </c>
      <c r="AI26" s="4" t="s">
        <v>29</v>
      </c>
      <c r="AJ26" s="4" t="s">
        <v>101</v>
      </c>
      <c r="AK26" s="4" t="s">
        <v>56</v>
      </c>
      <c r="AL26" s="15" t="s">
        <v>27</v>
      </c>
      <c r="AM26" s="15" t="s">
        <v>28</v>
      </c>
      <c r="AN26" s="43"/>
    </row>
    <row r="27" spans="1:40">
      <c r="A27" s="45"/>
      <c r="B27" s="46"/>
      <c r="C27" s="45"/>
      <c r="D27" s="46"/>
      <c r="E27" s="45"/>
      <c r="F27" s="46"/>
      <c r="G27" s="45"/>
      <c r="H27" s="46"/>
      <c r="I27" s="45"/>
      <c r="J27" s="46"/>
      <c r="K27" s="45"/>
      <c r="L27" s="48"/>
      <c r="M27" s="45"/>
      <c r="N27" s="46"/>
      <c r="O27" s="51"/>
      <c r="P27" s="34" t="s">
        <v>116</v>
      </c>
      <c r="R27" s="44" t="s">
        <v>117</v>
      </c>
      <c r="T27" s="34" t="s">
        <v>118</v>
      </c>
      <c r="V27" s="34" t="s">
        <v>119</v>
      </c>
      <c r="X27" s="34" t="s">
        <v>120</v>
      </c>
      <c r="Z27" s="34" t="s">
        <v>121</v>
      </c>
      <c r="AA27" s="36" t="s">
        <v>122</v>
      </c>
      <c r="AB27" s="34" t="s">
        <v>125</v>
      </c>
      <c r="AD27" s="42" t="s">
        <v>307</v>
      </c>
      <c r="AE27" s="38" t="s">
        <v>369</v>
      </c>
      <c r="AF27" s="38" t="s">
        <v>338</v>
      </c>
      <c r="AG27" s="4" t="s">
        <v>209</v>
      </c>
      <c r="AH27" s="4" t="s">
        <v>210</v>
      </c>
      <c r="AI27" s="4" t="s">
        <v>29</v>
      </c>
      <c r="AJ27" s="4" t="s">
        <v>101</v>
      </c>
      <c r="AK27" s="4" t="s">
        <v>56</v>
      </c>
      <c r="AL27" s="15" t="s">
        <v>27</v>
      </c>
      <c r="AM27" s="15" t="s">
        <v>28</v>
      </c>
      <c r="AN27" s="43"/>
    </row>
    <row r="28" spans="1:40">
      <c r="A28" s="45"/>
      <c r="B28" s="46"/>
      <c r="C28" s="45"/>
      <c r="D28" s="46"/>
      <c r="E28" s="45"/>
      <c r="F28" s="46"/>
      <c r="G28" s="45"/>
      <c r="H28" s="46"/>
      <c r="I28" s="45"/>
      <c r="J28" s="46"/>
      <c r="K28" s="45"/>
      <c r="L28" s="48"/>
      <c r="M28" s="45"/>
      <c r="N28" s="46"/>
      <c r="O28" s="51"/>
      <c r="P28" s="34" t="s">
        <v>116</v>
      </c>
      <c r="R28" s="44" t="s">
        <v>117</v>
      </c>
      <c r="T28" s="34" t="s">
        <v>118</v>
      </c>
      <c r="V28" s="34" t="s">
        <v>119</v>
      </c>
      <c r="X28" s="34" t="s">
        <v>120</v>
      </c>
      <c r="Z28" s="34" t="s">
        <v>121</v>
      </c>
      <c r="AA28" s="36" t="s">
        <v>122</v>
      </c>
      <c r="AB28" s="34" t="s">
        <v>125</v>
      </c>
      <c r="AD28" s="42" t="s">
        <v>308</v>
      </c>
      <c r="AE28" s="38" t="s">
        <v>370</v>
      </c>
      <c r="AF28" s="38" t="s">
        <v>339</v>
      </c>
      <c r="AG28" s="4" t="s">
        <v>211</v>
      </c>
      <c r="AH28" s="4" t="s">
        <v>212</v>
      </c>
      <c r="AI28" s="4" t="s">
        <v>29</v>
      </c>
      <c r="AJ28" s="4" t="s">
        <v>101</v>
      </c>
      <c r="AK28" s="4" t="s">
        <v>56</v>
      </c>
      <c r="AL28" s="15" t="s">
        <v>27</v>
      </c>
      <c r="AM28" s="15" t="s">
        <v>28</v>
      </c>
      <c r="AN28" s="43"/>
    </row>
    <row r="29" spans="1:40">
      <c r="A29" s="45"/>
      <c r="B29" s="46"/>
      <c r="C29" s="45"/>
      <c r="D29" s="46"/>
      <c r="E29" s="45"/>
      <c r="F29" s="46"/>
      <c r="G29" s="45"/>
      <c r="H29" s="46"/>
      <c r="I29" s="45"/>
      <c r="J29" s="46"/>
      <c r="K29" s="45"/>
      <c r="L29" s="48"/>
      <c r="M29" s="45"/>
      <c r="N29" s="46"/>
      <c r="O29" s="51"/>
      <c r="P29" s="34" t="s">
        <v>116</v>
      </c>
      <c r="R29" s="44" t="s">
        <v>117</v>
      </c>
      <c r="T29" s="34" t="s">
        <v>118</v>
      </c>
      <c r="V29" s="34" t="s">
        <v>119</v>
      </c>
      <c r="X29" s="34" t="s">
        <v>120</v>
      </c>
      <c r="Z29" s="34" t="s">
        <v>121</v>
      </c>
      <c r="AA29" s="36" t="s">
        <v>122</v>
      </c>
      <c r="AB29" s="34" t="s">
        <v>125</v>
      </c>
      <c r="AD29" s="42" t="s">
        <v>309</v>
      </c>
      <c r="AE29" s="38" t="s">
        <v>371</v>
      </c>
      <c r="AF29" s="38" t="s">
        <v>213</v>
      </c>
      <c r="AG29" s="4" t="s">
        <v>214</v>
      </c>
      <c r="AH29" s="4" t="s">
        <v>215</v>
      </c>
      <c r="AI29" s="4" t="s">
        <v>29</v>
      </c>
      <c r="AJ29" s="4" t="s">
        <v>101</v>
      </c>
      <c r="AK29" s="4" t="s">
        <v>56</v>
      </c>
      <c r="AL29" s="15" t="s">
        <v>27</v>
      </c>
      <c r="AM29" s="15" t="s">
        <v>28</v>
      </c>
      <c r="AN29" s="43"/>
    </row>
    <row r="30" spans="1:40">
      <c r="A30" s="45"/>
      <c r="B30" s="46"/>
      <c r="C30" s="45"/>
      <c r="D30" s="46"/>
      <c r="E30" s="45"/>
      <c r="F30" s="46"/>
      <c r="G30" s="45"/>
      <c r="H30" s="46"/>
      <c r="I30" s="45"/>
      <c r="J30" s="46"/>
      <c r="K30" s="45"/>
      <c r="L30" s="48"/>
      <c r="M30" s="45"/>
      <c r="N30" s="46"/>
      <c r="O30" s="51"/>
      <c r="P30" s="34" t="s">
        <v>116</v>
      </c>
      <c r="R30" s="44" t="s">
        <v>117</v>
      </c>
      <c r="T30" s="34" t="s">
        <v>118</v>
      </c>
      <c r="V30" s="34" t="s">
        <v>119</v>
      </c>
      <c r="X30" s="34" t="s">
        <v>120</v>
      </c>
      <c r="Z30" s="34" t="s">
        <v>121</v>
      </c>
      <c r="AA30" s="36" t="s">
        <v>122</v>
      </c>
      <c r="AB30" s="34" t="s">
        <v>125</v>
      </c>
      <c r="AD30" s="42" t="s">
        <v>310</v>
      </c>
      <c r="AE30" s="38" t="s">
        <v>372</v>
      </c>
      <c r="AF30" s="38" t="s">
        <v>216</v>
      </c>
      <c r="AG30" s="4" t="s">
        <v>217</v>
      </c>
      <c r="AH30" s="4" t="s">
        <v>218</v>
      </c>
      <c r="AI30" s="4" t="s">
        <v>29</v>
      </c>
      <c r="AJ30" s="4" t="s">
        <v>101</v>
      </c>
      <c r="AK30" s="4" t="s">
        <v>56</v>
      </c>
      <c r="AL30" s="15" t="s">
        <v>27</v>
      </c>
      <c r="AM30" s="15" t="s">
        <v>28</v>
      </c>
      <c r="AN30" s="43"/>
    </row>
    <row r="31" spans="1:40">
      <c r="A31" s="45"/>
      <c r="B31" s="46"/>
      <c r="C31" s="45"/>
      <c r="D31" s="46"/>
      <c r="E31" s="45"/>
      <c r="F31" s="46"/>
      <c r="G31" s="45"/>
      <c r="H31" s="46"/>
      <c r="I31" s="45"/>
      <c r="J31" s="46"/>
      <c r="K31" s="45"/>
      <c r="L31" s="48"/>
      <c r="M31" s="45"/>
      <c r="N31" s="46"/>
      <c r="O31" s="51"/>
      <c r="P31" s="34" t="s">
        <v>116</v>
      </c>
      <c r="R31" s="44" t="s">
        <v>117</v>
      </c>
      <c r="T31" s="34" t="s">
        <v>118</v>
      </c>
      <c r="V31" s="34" t="s">
        <v>119</v>
      </c>
      <c r="X31" s="34" t="s">
        <v>120</v>
      </c>
      <c r="Z31" s="34" t="s">
        <v>121</v>
      </c>
      <c r="AA31" s="36" t="s">
        <v>122</v>
      </c>
      <c r="AB31" s="34" t="s">
        <v>125</v>
      </c>
      <c r="AD31" s="42" t="s">
        <v>311</v>
      </c>
      <c r="AE31" s="38" t="s">
        <v>373</v>
      </c>
      <c r="AF31" s="38" t="s">
        <v>219</v>
      </c>
      <c r="AG31" s="4" t="s">
        <v>220</v>
      </c>
      <c r="AH31" s="4" t="s">
        <v>221</v>
      </c>
      <c r="AI31" s="4" t="s">
        <v>29</v>
      </c>
      <c r="AJ31" s="4" t="s">
        <v>101</v>
      </c>
      <c r="AK31" s="4" t="s">
        <v>56</v>
      </c>
      <c r="AL31" s="15" t="s">
        <v>27</v>
      </c>
      <c r="AM31" s="15" t="s">
        <v>28</v>
      </c>
      <c r="AN31" s="43"/>
    </row>
    <row r="32" spans="1:40">
      <c r="A32" s="45"/>
      <c r="B32" s="46"/>
      <c r="C32" s="45"/>
      <c r="D32" s="46"/>
      <c r="E32" s="45"/>
      <c r="F32" s="46"/>
      <c r="G32" s="45"/>
      <c r="H32" s="46"/>
      <c r="I32" s="45"/>
      <c r="J32" s="46"/>
      <c r="K32" s="45"/>
      <c r="L32" s="48"/>
      <c r="M32" s="45"/>
      <c r="N32" s="46"/>
      <c r="O32" s="51"/>
      <c r="P32" s="34" t="s">
        <v>116</v>
      </c>
      <c r="R32" s="44" t="s">
        <v>117</v>
      </c>
      <c r="T32" s="34" t="s">
        <v>118</v>
      </c>
      <c r="V32" s="34" t="s">
        <v>119</v>
      </c>
      <c r="X32" s="34" t="s">
        <v>120</v>
      </c>
      <c r="Z32" s="34" t="s">
        <v>121</v>
      </c>
      <c r="AA32" s="36" t="s">
        <v>122</v>
      </c>
      <c r="AB32" s="34" t="s">
        <v>125</v>
      </c>
      <c r="AD32" s="42" t="s">
        <v>315</v>
      </c>
      <c r="AE32" s="38" t="s">
        <v>374</v>
      </c>
      <c r="AF32" s="38" t="s">
        <v>222</v>
      </c>
      <c r="AG32" s="4" t="s">
        <v>223</v>
      </c>
      <c r="AH32" s="4" t="s">
        <v>224</v>
      </c>
      <c r="AI32" s="4" t="s">
        <v>29</v>
      </c>
      <c r="AJ32" s="4" t="s">
        <v>101</v>
      </c>
      <c r="AK32" s="4" t="s">
        <v>56</v>
      </c>
      <c r="AL32" s="15" t="s">
        <v>27</v>
      </c>
      <c r="AM32" s="15" t="s">
        <v>28</v>
      </c>
      <c r="AN32" s="43"/>
    </row>
    <row r="33" spans="1:40">
      <c r="A33" s="45"/>
      <c r="B33" s="46"/>
      <c r="C33" s="45"/>
      <c r="D33" s="46"/>
      <c r="E33" s="45"/>
      <c r="F33" s="46"/>
      <c r="G33" s="45"/>
      <c r="H33" s="46"/>
      <c r="I33" s="45"/>
      <c r="J33" s="46"/>
      <c r="K33" s="45"/>
      <c r="L33" s="48"/>
      <c r="M33" s="45"/>
      <c r="N33" s="46"/>
      <c r="O33" s="51"/>
      <c r="P33" s="34" t="s">
        <v>116</v>
      </c>
      <c r="R33" s="44" t="s">
        <v>117</v>
      </c>
      <c r="T33" s="34" t="s">
        <v>118</v>
      </c>
      <c r="V33" s="34" t="s">
        <v>119</v>
      </c>
      <c r="X33" s="34" t="s">
        <v>120</v>
      </c>
      <c r="Z33" s="34" t="s">
        <v>121</v>
      </c>
      <c r="AA33" s="36" t="s">
        <v>122</v>
      </c>
      <c r="AB33" s="34" t="s">
        <v>125</v>
      </c>
      <c r="AD33" s="42" t="s">
        <v>312</v>
      </c>
      <c r="AE33" s="38" t="s">
        <v>375</v>
      </c>
      <c r="AF33" s="38" t="s">
        <v>225</v>
      </c>
      <c r="AG33" s="4" t="s">
        <v>226</v>
      </c>
      <c r="AH33" s="4" t="s">
        <v>227</v>
      </c>
      <c r="AI33" s="4" t="s">
        <v>29</v>
      </c>
      <c r="AJ33" s="4" t="s">
        <v>101</v>
      </c>
      <c r="AK33" s="4" t="s">
        <v>56</v>
      </c>
      <c r="AL33" s="15" t="s">
        <v>27</v>
      </c>
      <c r="AM33" s="15" t="s">
        <v>28</v>
      </c>
      <c r="AN33" s="43"/>
    </row>
    <row r="34" spans="1:40">
      <c r="A34" s="45"/>
      <c r="B34" s="46"/>
      <c r="C34" s="45"/>
      <c r="D34" s="46"/>
      <c r="E34" s="45"/>
      <c r="F34" s="46"/>
      <c r="G34" s="45"/>
      <c r="H34" s="46"/>
      <c r="I34" s="45"/>
      <c r="J34" s="46"/>
      <c r="K34" s="45"/>
      <c r="L34" s="48"/>
      <c r="M34" s="45"/>
      <c r="N34" s="46"/>
      <c r="O34" s="51"/>
      <c r="P34" s="34" t="s">
        <v>116</v>
      </c>
      <c r="R34" s="44" t="s">
        <v>117</v>
      </c>
      <c r="T34" s="34" t="s">
        <v>118</v>
      </c>
      <c r="V34" s="34" t="s">
        <v>119</v>
      </c>
      <c r="X34" s="34" t="s">
        <v>120</v>
      </c>
      <c r="Z34" s="34" t="s">
        <v>121</v>
      </c>
      <c r="AA34" s="36" t="s">
        <v>122</v>
      </c>
      <c r="AB34" s="34" t="s">
        <v>125</v>
      </c>
      <c r="AD34" s="42" t="s">
        <v>313</v>
      </c>
      <c r="AE34" s="38" t="s">
        <v>376</v>
      </c>
      <c r="AF34" s="38" t="s">
        <v>228</v>
      </c>
      <c r="AG34" s="4" t="s">
        <v>229</v>
      </c>
      <c r="AH34" s="4" t="s">
        <v>230</v>
      </c>
      <c r="AI34" s="4" t="s">
        <v>29</v>
      </c>
      <c r="AJ34" s="4" t="s">
        <v>101</v>
      </c>
      <c r="AK34" s="4" t="s">
        <v>56</v>
      </c>
      <c r="AL34" s="15" t="s">
        <v>27</v>
      </c>
      <c r="AM34" s="15" t="s">
        <v>28</v>
      </c>
      <c r="AN34" s="43"/>
    </row>
    <row r="35" spans="1:40">
      <c r="A35" s="45"/>
      <c r="B35" s="46"/>
      <c r="C35" s="45"/>
      <c r="D35" s="46"/>
      <c r="E35" s="45"/>
      <c r="F35" s="46"/>
      <c r="G35" s="45"/>
      <c r="H35" s="46"/>
      <c r="I35" s="45"/>
      <c r="J35" s="46"/>
      <c r="K35" s="45"/>
      <c r="L35" s="48"/>
      <c r="M35" s="45"/>
      <c r="N35" s="46"/>
      <c r="O35" s="51"/>
      <c r="P35" s="34" t="s">
        <v>116</v>
      </c>
      <c r="R35" s="44" t="s">
        <v>117</v>
      </c>
      <c r="T35" s="34" t="s">
        <v>118</v>
      </c>
      <c r="V35" s="34" t="s">
        <v>119</v>
      </c>
      <c r="X35" s="34" t="s">
        <v>120</v>
      </c>
      <c r="Z35" s="34" t="s">
        <v>121</v>
      </c>
      <c r="AA35" s="36" t="s">
        <v>122</v>
      </c>
      <c r="AB35" s="34" t="s">
        <v>125</v>
      </c>
      <c r="AD35" s="42" t="s">
        <v>314</v>
      </c>
      <c r="AE35" s="38" t="s">
        <v>377</v>
      </c>
      <c r="AF35" s="38" t="s">
        <v>378</v>
      </c>
      <c r="AG35" s="4" t="s">
        <v>231</v>
      </c>
      <c r="AH35" s="4" t="s">
        <v>232</v>
      </c>
      <c r="AI35" s="4" t="s">
        <v>29</v>
      </c>
      <c r="AJ35" s="4" t="s">
        <v>101</v>
      </c>
      <c r="AK35" s="4" t="s">
        <v>56</v>
      </c>
      <c r="AL35" s="15" t="s">
        <v>27</v>
      </c>
      <c r="AM35" s="15" t="s">
        <v>28</v>
      </c>
      <c r="AN35" s="43"/>
    </row>
    <row r="36" spans="1:40">
      <c r="A36" s="45"/>
      <c r="B36" s="46"/>
      <c r="C36" s="45"/>
      <c r="D36" s="46"/>
      <c r="E36" s="45"/>
      <c r="F36" s="46"/>
      <c r="G36" s="45"/>
      <c r="H36" s="46"/>
      <c r="I36" s="45"/>
      <c r="J36" s="46"/>
      <c r="K36" s="45"/>
      <c r="L36" s="48"/>
      <c r="M36" s="45"/>
      <c r="N36" s="46"/>
      <c r="O36" s="51"/>
      <c r="P36" s="34" t="s">
        <v>116</v>
      </c>
      <c r="R36" s="44" t="s">
        <v>117</v>
      </c>
      <c r="T36" s="34" t="s">
        <v>118</v>
      </c>
      <c r="V36" s="34" t="s">
        <v>119</v>
      </c>
      <c r="X36" s="34" t="s">
        <v>120</v>
      </c>
      <c r="Z36" s="34" t="s">
        <v>121</v>
      </c>
      <c r="AA36" s="36" t="s">
        <v>122</v>
      </c>
      <c r="AB36" s="34" t="s">
        <v>125</v>
      </c>
      <c r="AD36" s="42" t="s">
        <v>316</v>
      </c>
      <c r="AE36" s="38" t="s">
        <v>379</v>
      </c>
      <c r="AF36" s="38" t="s">
        <v>233</v>
      </c>
      <c r="AG36" s="4" t="s">
        <v>234</v>
      </c>
      <c r="AH36" s="4" t="s">
        <v>235</v>
      </c>
      <c r="AI36" s="4" t="s">
        <v>29</v>
      </c>
      <c r="AJ36" s="4" t="s">
        <v>101</v>
      </c>
      <c r="AK36" s="4" t="s">
        <v>56</v>
      </c>
      <c r="AL36" s="15" t="s">
        <v>27</v>
      </c>
      <c r="AM36" s="15" t="s">
        <v>28</v>
      </c>
      <c r="AN36" s="43"/>
    </row>
    <row r="37" spans="1:40">
      <c r="A37" s="45"/>
      <c r="B37" s="46"/>
      <c r="C37" s="45"/>
      <c r="D37" s="46"/>
      <c r="E37" s="45"/>
      <c r="F37" s="46"/>
      <c r="G37" s="45"/>
      <c r="H37" s="46"/>
      <c r="I37" s="45"/>
      <c r="J37" s="46"/>
      <c r="K37" s="45"/>
      <c r="L37" s="48"/>
      <c r="M37" s="45"/>
      <c r="N37" s="46"/>
      <c r="O37" s="51"/>
      <c r="P37" s="34" t="s">
        <v>116</v>
      </c>
      <c r="R37" s="44" t="s">
        <v>117</v>
      </c>
      <c r="T37" s="34" t="s">
        <v>118</v>
      </c>
      <c r="V37" s="34" t="s">
        <v>119</v>
      </c>
      <c r="X37" s="34" t="s">
        <v>120</v>
      </c>
      <c r="Z37" s="34" t="s">
        <v>121</v>
      </c>
      <c r="AA37" s="36" t="s">
        <v>122</v>
      </c>
      <c r="AB37" s="34" t="s">
        <v>125</v>
      </c>
      <c r="AD37" s="42" t="s">
        <v>317</v>
      </c>
      <c r="AE37" s="38" t="s">
        <v>380</v>
      </c>
      <c r="AF37" s="38" t="s">
        <v>236</v>
      </c>
      <c r="AG37" s="4" t="s">
        <v>237</v>
      </c>
      <c r="AH37" s="4" t="s">
        <v>238</v>
      </c>
      <c r="AI37" s="4" t="s">
        <v>29</v>
      </c>
      <c r="AJ37" s="4" t="s">
        <v>101</v>
      </c>
      <c r="AK37" s="4" t="s">
        <v>56</v>
      </c>
      <c r="AL37" s="15" t="s">
        <v>27</v>
      </c>
      <c r="AM37" s="15" t="s">
        <v>28</v>
      </c>
      <c r="AN37" s="43"/>
    </row>
    <row r="38" spans="1:40">
      <c r="A38" s="45"/>
      <c r="B38" s="46"/>
      <c r="C38" s="45"/>
      <c r="D38" s="46"/>
      <c r="E38" s="45"/>
      <c r="F38" s="46"/>
      <c r="G38" s="45"/>
      <c r="H38" s="46"/>
      <c r="I38" s="45"/>
      <c r="J38" s="46"/>
      <c r="K38" s="45"/>
      <c r="L38" s="48"/>
      <c r="M38" s="45"/>
      <c r="N38" s="46"/>
      <c r="O38" s="51"/>
      <c r="P38" s="34" t="s">
        <v>116</v>
      </c>
      <c r="R38" s="34" t="s">
        <v>117</v>
      </c>
      <c r="T38" s="34" t="s">
        <v>118</v>
      </c>
      <c r="V38" s="34" t="s">
        <v>119</v>
      </c>
      <c r="X38" s="34" t="s">
        <v>120</v>
      </c>
      <c r="Z38" s="34" t="s">
        <v>121</v>
      </c>
      <c r="AA38" s="36" t="s">
        <v>122</v>
      </c>
      <c r="AB38" s="34" t="s">
        <v>125</v>
      </c>
      <c r="AD38" s="42" t="s">
        <v>133</v>
      </c>
      <c r="AE38" s="38" t="s">
        <v>381</v>
      </c>
      <c r="AF38" s="38" t="s">
        <v>144</v>
      </c>
      <c r="AG38" s="4" t="s">
        <v>149</v>
      </c>
      <c r="AH38" s="4" t="s">
        <v>179</v>
      </c>
      <c r="AI38" s="4" t="s">
        <v>24</v>
      </c>
      <c r="AJ38" s="4" t="s">
        <v>101</v>
      </c>
      <c r="AK38" s="4" t="s">
        <v>56</v>
      </c>
      <c r="AL38" s="15" t="s">
        <v>27</v>
      </c>
      <c r="AM38" s="15" t="s">
        <v>28</v>
      </c>
      <c r="AN38" s="43"/>
    </row>
    <row r="39" spans="1:40">
      <c r="A39" s="45"/>
      <c r="B39" s="46"/>
      <c r="C39" s="45"/>
      <c r="D39" s="46"/>
      <c r="E39" s="45"/>
      <c r="F39" s="46"/>
      <c r="G39" s="45"/>
      <c r="H39" s="46"/>
      <c r="I39" s="45"/>
      <c r="J39" s="46"/>
      <c r="K39" s="45"/>
      <c r="L39" s="48"/>
      <c r="M39" s="45"/>
      <c r="N39" s="46"/>
      <c r="O39" s="51"/>
      <c r="P39" s="34" t="s">
        <v>116</v>
      </c>
      <c r="R39" s="35" t="s">
        <v>117</v>
      </c>
      <c r="T39" s="34" t="s">
        <v>118</v>
      </c>
      <c r="V39" s="34" t="s">
        <v>119</v>
      </c>
      <c r="X39" s="34" t="s">
        <v>120</v>
      </c>
      <c r="Z39" s="34" t="s">
        <v>121</v>
      </c>
      <c r="AA39" s="36" t="s">
        <v>122</v>
      </c>
      <c r="AB39" s="34" t="s">
        <v>125</v>
      </c>
      <c r="AD39" s="39" t="s">
        <v>134</v>
      </c>
      <c r="AE39" s="38" t="s">
        <v>382</v>
      </c>
      <c r="AF39" s="38" t="s">
        <v>394</v>
      </c>
      <c r="AG39" s="4" t="s">
        <v>145</v>
      </c>
      <c r="AH39" s="4" t="s">
        <v>180</v>
      </c>
      <c r="AI39" s="4" t="s">
        <v>24</v>
      </c>
      <c r="AJ39" s="4" t="s">
        <v>101</v>
      </c>
      <c r="AK39" s="4" t="s">
        <v>56</v>
      </c>
      <c r="AL39" s="15" t="s">
        <v>27</v>
      </c>
      <c r="AM39" s="15" t="s">
        <v>28</v>
      </c>
      <c r="AN39" s="43"/>
    </row>
    <row r="40" spans="1:40">
      <c r="A40" s="45" t="s">
        <v>116</v>
      </c>
      <c r="C40" s="47" t="s">
        <v>117</v>
      </c>
      <c r="D40" s="46"/>
      <c r="E40" s="45" t="s">
        <v>118</v>
      </c>
      <c r="F40" s="46"/>
      <c r="G40" s="45" t="s">
        <v>119</v>
      </c>
      <c r="H40" s="46"/>
      <c r="I40" s="45" t="s">
        <v>120</v>
      </c>
      <c r="J40" s="46"/>
      <c r="K40" s="45" t="s">
        <v>121</v>
      </c>
      <c r="L40" s="48" t="s">
        <v>122</v>
      </c>
      <c r="M40" s="45" t="s">
        <v>125</v>
      </c>
      <c r="O40" s="50" t="s">
        <v>154</v>
      </c>
      <c r="P40" s="34"/>
      <c r="R40" s="35"/>
      <c r="T40" s="34"/>
      <c r="V40" s="34"/>
      <c r="X40" s="34"/>
      <c r="Z40" s="34"/>
      <c r="AA40" s="36"/>
      <c r="AB40" s="34"/>
      <c r="AD40" s="40"/>
      <c r="AF40" s="38"/>
      <c r="AK40" s="4" t="s">
        <v>86</v>
      </c>
      <c r="AL40" s="15" t="s">
        <v>31</v>
      </c>
      <c r="AM40" s="15" t="s">
        <v>28</v>
      </c>
      <c r="AN40" s="43" t="s">
        <v>153</v>
      </c>
    </row>
    <row r="41" spans="1:40">
      <c r="A41" s="45" t="s">
        <v>116</v>
      </c>
      <c r="C41" s="47" t="s">
        <v>117</v>
      </c>
      <c r="D41" s="46"/>
      <c r="E41" s="45" t="s">
        <v>118</v>
      </c>
      <c r="F41" s="46"/>
      <c r="G41" s="45" t="s">
        <v>119</v>
      </c>
      <c r="H41" s="46"/>
      <c r="I41" s="45" t="s">
        <v>120</v>
      </c>
      <c r="J41" s="46"/>
      <c r="K41" s="45" t="s">
        <v>121</v>
      </c>
      <c r="L41" s="48" t="s">
        <v>122</v>
      </c>
      <c r="M41" s="45" t="s">
        <v>125</v>
      </c>
      <c r="O41" s="50" t="s">
        <v>395</v>
      </c>
      <c r="P41" s="34"/>
      <c r="R41" s="35"/>
      <c r="T41" s="34"/>
      <c r="V41" s="34"/>
      <c r="X41" s="34"/>
      <c r="Z41" s="34"/>
      <c r="AA41" s="36"/>
      <c r="AB41" s="34"/>
      <c r="AD41" s="40"/>
      <c r="AF41" s="41"/>
      <c r="AK41" s="4" t="s">
        <v>86</v>
      </c>
      <c r="AL41" s="15" t="s">
        <v>31</v>
      </c>
      <c r="AM41" s="15" t="s">
        <v>28</v>
      </c>
      <c r="AN41" s="43" t="s">
        <v>153</v>
      </c>
    </row>
    <row r="42" spans="1:40">
      <c r="A42" s="45"/>
      <c r="B42" s="46"/>
      <c r="C42" s="45"/>
      <c r="D42" s="46"/>
      <c r="E42" s="45"/>
      <c r="F42" s="46"/>
      <c r="G42" s="45"/>
      <c r="H42" s="46"/>
      <c r="I42" s="45"/>
      <c r="J42" s="46"/>
      <c r="K42" s="45"/>
      <c r="L42" s="48"/>
      <c r="M42" s="45"/>
      <c r="N42" s="46"/>
      <c r="O42" s="51"/>
      <c r="P42" s="34" t="s">
        <v>116</v>
      </c>
      <c r="R42" s="44" t="s">
        <v>117</v>
      </c>
      <c r="T42" s="34" t="s">
        <v>118</v>
      </c>
      <c r="V42" s="34" t="s">
        <v>119</v>
      </c>
      <c r="X42" s="34" t="s">
        <v>120</v>
      </c>
      <c r="Z42" s="34" t="s">
        <v>121</v>
      </c>
      <c r="AB42" s="34" t="s">
        <v>126</v>
      </c>
      <c r="AC42" s="34" t="s">
        <v>319</v>
      </c>
      <c r="AD42" s="42" t="s">
        <v>135</v>
      </c>
      <c r="AE42" s="38" t="s">
        <v>383</v>
      </c>
      <c r="AF42" s="38" t="s">
        <v>146</v>
      </c>
      <c r="AG42" s="4" t="s">
        <v>147</v>
      </c>
      <c r="AH42" s="4" t="s">
        <v>239</v>
      </c>
      <c r="AI42" s="4" t="s">
        <v>24</v>
      </c>
      <c r="AJ42" s="4" t="s">
        <v>101</v>
      </c>
      <c r="AK42" s="4" t="s">
        <v>56</v>
      </c>
      <c r="AL42" s="15" t="s">
        <v>27</v>
      </c>
      <c r="AM42" s="15" t="s">
        <v>28</v>
      </c>
    </row>
    <row r="43" spans="1:40">
      <c r="A43" s="45"/>
      <c r="B43" s="46"/>
      <c r="C43" s="45"/>
      <c r="D43" s="46"/>
      <c r="E43" s="45"/>
      <c r="F43" s="46"/>
      <c r="G43" s="45"/>
      <c r="H43" s="46"/>
      <c r="I43" s="45"/>
      <c r="J43" s="46"/>
      <c r="K43" s="45"/>
      <c r="L43" s="48"/>
      <c r="M43" s="45"/>
      <c r="N43" s="46"/>
      <c r="O43" s="51"/>
      <c r="P43" s="34" t="s">
        <v>116</v>
      </c>
      <c r="R43" s="44" t="s">
        <v>117</v>
      </c>
      <c r="T43" s="34" t="s">
        <v>118</v>
      </c>
      <c r="V43" s="34" t="s">
        <v>119</v>
      </c>
      <c r="X43" s="34" t="s">
        <v>120</v>
      </c>
      <c r="Z43" s="34" t="s">
        <v>121</v>
      </c>
      <c r="AB43" s="34" t="s">
        <v>126</v>
      </c>
      <c r="AC43" s="34" t="s">
        <v>320</v>
      </c>
      <c r="AD43" s="42" t="s">
        <v>318</v>
      </c>
      <c r="AE43" s="38" t="s">
        <v>384</v>
      </c>
      <c r="AF43" s="38" t="s">
        <v>340</v>
      </c>
      <c r="AG43" s="4" t="s">
        <v>241</v>
      </c>
      <c r="AH43" s="4" t="s">
        <v>242</v>
      </c>
      <c r="AI43" s="4" t="s">
        <v>29</v>
      </c>
      <c r="AJ43" s="4" t="s">
        <v>101</v>
      </c>
      <c r="AK43" s="4" t="s">
        <v>56</v>
      </c>
      <c r="AL43" s="15" t="s">
        <v>27</v>
      </c>
      <c r="AM43" s="15" t="s">
        <v>28</v>
      </c>
    </row>
    <row r="44" spans="1:40">
      <c r="A44" s="45"/>
      <c r="B44" s="46"/>
      <c r="C44" s="45"/>
      <c r="D44" s="46"/>
      <c r="E44" s="45"/>
      <c r="F44" s="46"/>
      <c r="G44" s="45"/>
      <c r="H44" s="46"/>
      <c r="I44" s="45"/>
      <c r="J44" s="46"/>
      <c r="K44" s="45"/>
      <c r="L44" s="48"/>
      <c r="M44" s="45"/>
      <c r="N44" s="46"/>
      <c r="O44" s="51"/>
      <c r="P44" s="34" t="s">
        <v>116</v>
      </c>
      <c r="R44" s="44" t="s">
        <v>117</v>
      </c>
      <c r="T44" s="34" t="s">
        <v>118</v>
      </c>
      <c r="V44" s="34" t="s">
        <v>119</v>
      </c>
      <c r="X44" s="34" t="s">
        <v>120</v>
      </c>
      <c r="Z44" s="34" t="s">
        <v>121</v>
      </c>
      <c r="AB44" s="34" t="s">
        <v>257</v>
      </c>
      <c r="AD44" s="56" t="s">
        <v>341</v>
      </c>
      <c r="AE44" s="38" t="s">
        <v>385</v>
      </c>
      <c r="AF44" s="38" t="s">
        <v>240</v>
      </c>
      <c r="AG44" s="4" t="s">
        <v>148</v>
      </c>
      <c r="AH44" s="4" t="s">
        <v>179</v>
      </c>
      <c r="AI44" s="4" t="s">
        <v>29</v>
      </c>
      <c r="AJ44" s="4" t="s">
        <v>101</v>
      </c>
      <c r="AK44" s="4" t="s">
        <v>56</v>
      </c>
      <c r="AL44" s="15" t="s">
        <v>27</v>
      </c>
      <c r="AM44" s="15" t="s">
        <v>28</v>
      </c>
    </row>
    <row r="45" spans="1:40">
      <c r="A45" s="45"/>
      <c r="B45" s="46"/>
      <c r="C45" s="45"/>
      <c r="D45" s="46"/>
      <c r="E45" s="45"/>
      <c r="F45" s="46"/>
      <c r="G45" s="45"/>
      <c r="H45" s="46"/>
      <c r="I45" s="45"/>
      <c r="J45" s="46"/>
      <c r="K45" s="45"/>
      <c r="L45" s="48"/>
      <c r="M45" s="45"/>
      <c r="N45" s="46"/>
      <c r="O45" s="51"/>
      <c r="P45" s="34" t="s">
        <v>116</v>
      </c>
      <c r="R45" s="44" t="s">
        <v>117</v>
      </c>
      <c r="T45" s="34" t="s">
        <v>118</v>
      </c>
      <c r="V45" s="34" t="s">
        <v>119</v>
      </c>
      <c r="X45" s="34" t="s">
        <v>120</v>
      </c>
      <c r="Z45" s="34" t="s">
        <v>121</v>
      </c>
      <c r="AB45" s="34" t="s">
        <v>257</v>
      </c>
      <c r="AD45" s="56" t="s">
        <v>321</v>
      </c>
      <c r="AE45" s="38" t="s">
        <v>386</v>
      </c>
      <c r="AF45" s="38" t="s">
        <v>327</v>
      </c>
      <c r="AG45" s="4" t="s">
        <v>243</v>
      </c>
      <c r="AH45" s="4" t="s">
        <v>244</v>
      </c>
      <c r="AI45" s="4" t="s">
        <v>29</v>
      </c>
      <c r="AJ45" s="4" t="s">
        <v>101</v>
      </c>
      <c r="AK45" s="4" t="s">
        <v>56</v>
      </c>
      <c r="AL45" s="15" t="s">
        <v>27</v>
      </c>
      <c r="AM45" s="15" t="s">
        <v>28</v>
      </c>
    </row>
    <row r="46" spans="1:40">
      <c r="A46" s="45"/>
      <c r="B46" s="46"/>
      <c r="C46" s="45"/>
      <c r="D46" s="46"/>
      <c r="E46" s="45"/>
      <c r="F46" s="46"/>
      <c r="G46" s="45"/>
      <c r="H46" s="46"/>
      <c r="I46" s="45"/>
      <c r="J46" s="46"/>
      <c r="K46" s="45"/>
      <c r="L46" s="48"/>
      <c r="M46" s="45"/>
      <c r="N46" s="46"/>
      <c r="O46" s="51"/>
      <c r="P46" s="34" t="s">
        <v>116</v>
      </c>
      <c r="R46" s="44" t="s">
        <v>117</v>
      </c>
      <c r="T46" s="34" t="s">
        <v>118</v>
      </c>
      <c r="V46" s="34" t="s">
        <v>119</v>
      </c>
      <c r="X46" s="34" t="s">
        <v>120</v>
      </c>
      <c r="Z46" s="34" t="s">
        <v>121</v>
      </c>
      <c r="AB46" s="34" t="s">
        <v>127</v>
      </c>
      <c r="AD46" s="56" t="s">
        <v>322</v>
      </c>
      <c r="AE46" s="38" t="s">
        <v>387</v>
      </c>
      <c r="AF46" s="38" t="s">
        <v>328</v>
      </c>
      <c r="AG46" s="4" t="s">
        <v>245</v>
      </c>
      <c r="AH46" s="4" t="s">
        <v>246</v>
      </c>
      <c r="AI46" s="4" t="s">
        <v>29</v>
      </c>
      <c r="AJ46" s="4" t="s">
        <v>101</v>
      </c>
      <c r="AK46" s="4" t="s">
        <v>56</v>
      </c>
      <c r="AL46" s="15" t="s">
        <v>27</v>
      </c>
      <c r="AM46" s="15" t="s">
        <v>28</v>
      </c>
    </row>
    <row r="47" spans="1:40">
      <c r="A47" s="45"/>
      <c r="B47" s="46"/>
      <c r="C47" s="45"/>
      <c r="D47" s="46"/>
      <c r="E47" s="45"/>
      <c r="F47" s="46"/>
      <c r="G47" s="45"/>
      <c r="H47" s="46"/>
      <c r="I47" s="45"/>
      <c r="J47" s="46"/>
      <c r="K47" s="45"/>
      <c r="L47" s="48"/>
      <c r="M47" s="45"/>
      <c r="N47" s="46"/>
      <c r="O47" s="51"/>
      <c r="P47" s="34" t="s">
        <v>116</v>
      </c>
      <c r="R47" s="44" t="s">
        <v>117</v>
      </c>
      <c r="T47" s="34" t="s">
        <v>118</v>
      </c>
      <c r="V47" s="34" t="s">
        <v>119</v>
      </c>
      <c r="X47" s="34" t="s">
        <v>120</v>
      </c>
      <c r="Z47" s="34" t="s">
        <v>121</v>
      </c>
      <c r="AB47" s="34" t="s">
        <v>127</v>
      </c>
      <c r="AD47" s="56" t="s">
        <v>323</v>
      </c>
      <c r="AE47" s="38" t="s">
        <v>388</v>
      </c>
      <c r="AF47" s="38" t="s">
        <v>251</v>
      </c>
      <c r="AG47" s="4" t="s">
        <v>252</v>
      </c>
      <c r="AH47" s="4" t="s">
        <v>250</v>
      </c>
      <c r="AI47" s="4" t="s">
        <v>29</v>
      </c>
      <c r="AJ47" s="4" t="s">
        <v>101</v>
      </c>
      <c r="AK47" s="4" t="s">
        <v>56</v>
      </c>
      <c r="AL47" s="15" t="s">
        <v>27</v>
      </c>
      <c r="AM47" s="15" t="s">
        <v>28</v>
      </c>
    </row>
    <row r="48" spans="1:40">
      <c r="A48" s="45"/>
      <c r="B48" s="46"/>
      <c r="C48" s="45"/>
      <c r="D48" s="46"/>
      <c r="E48" s="45"/>
      <c r="F48" s="46"/>
      <c r="G48" s="45"/>
      <c r="H48" s="46"/>
      <c r="I48" s="45"/>
      <c r="J48" s="46"/>
      <c r="K48" s="45"/>
      <c r="L48" s="48"/>
      <c r="M48" s="45"/>
      <c r="N48" s="46"/>
      <c r="O48" s="51"/>
      <c r="P48" s="34" t="s">
        <v>116</v>
      </c>
      <c r="R48" s="44" t="s">
        <v>117</v>
      </c>
      <c r="T48" s="34" t="s">
        <v>118</v>
      </c>
      <c r="V48" s="34" t="s">
        <v>119</v>
      </c>
      <c r="X48" s="34" t="s">
        <v>120</v>
      </c>
      <c r="Z48" s="34" t="s">
        <v>121</v>
      </c>
      <c r="AB48" s="34" t="s">
        <v>127</v>
      </c>
      <c r="AD48" s="56" t="s">
        <v>335</v>
      </c>
      <c r="AE48" s="38" t="s">
        <v>389</v>
      </c>
      <c r="AF48" s="38" t="s">
        <v>247</v>
      </c>
      <c r="AG48" s="4" t="s">
        <v>248</v>
      </c>
      <c r="AH48" s="4" t="s">
        <v>249</v>
      </c>
      <c r="AI48" s="4" t="s">
        <v>29</v>
      </c>
      <c r="AJ48" s="4" t="s">
        <v>101</v>
      </c>
      <c r="AK48" s="4" t="s">
        <v>56</v>
      </c>
      <c r="AL48" s="15" t="s">
        <v>27</v>
      </c>
      <c r="AM48" s="15" t="s">
        <v>28</v>
      </c>
    </row>
    <row r="49" spans="1:40">
      <c r="O49" s="46"/>
      <c r="P49" s="34" t="s">
        <v>116</v>
      </c>
      <c r="R49" s="44" t="s">
        <v>117</v>
      </c>
      <c r="T49" s="34" t="s">
        <v>118</v>
      </c>
      <c r="V49" s="34" t="s">
        <v>119</v>
      </c>
      <c r="X49" s="34" t="s">
        <v>120</v>
      </c>
      <c r="Z49" s="34" t="s">
        <v>121</v>
      </c>
      <c r="AB49" s="34" t="s">
        <v>127</v>
      </c>
      <c r="AD49" s="56" t="s">
        <v>324</v>
      </c>
      <c r="AE49" s="38" t="s">
        <v>390</v>
      </c>
      <c r="AF49" s="38" t="s">
        <v>253</v>
      </c>
      <c r="AG49" s="4" t="s">
        <v>255</v>
      </c>
      <c r="AH49" s="4" t="s">
        <v>254</v>
      </c>
      <c r="AI49" s="4" t="s">
        <v>29</v>
      </c>
      <c r="AJ49" s="4" t="s">
        <v>101</v>
      </c>
      <c r="AK49" s="4" t="s">
        <v>93</v>
      </c>
      <c r="AL49" s="15" t="s">
        <v>27</v>
      </c>
      <c r="AM49" s="15" t="s">
        <v>28</v>
      </c>
    </row>
    <row r="50" spans="1:40">
      <c r="O50" s="46"/>
      <c r="P50" s="34" t="s">
        <v>116</v>
      </c>
      <c r="R50" s="44" t="s">
        <v>117</v>
      </c>
      <c r="T50" s="34" t="s">
        <v>118</v>
      </c>
      <c r="V50" s="34" t="s">
        <v>119</v>
      </c>
      <c r="X50" s="34" t="s">
        <v>120</v>
      </c>
      <c r="Z50" s="34" t="s">
        <v>121</v>
      </c>
      <c r="AB50" s="34" t="s">
        <v>256</v>
      </c>
      <c r="AD50" s="56" t="s">
        <v>325</v>
      </c>
      <c r="AE50" s="38" t="s">
        <v>258</v>
      </c>
      <c r="AF50" s="38" t="s">
        <v>259</v>
      </c>
      <c r="AG50" s="4" t="s">
        <v>261</v>
      </c>
      <c r="AH50" s="4" t="s">
        <v>260</v>
      </c>
      <c r="AI50" s="4" t="s">
        <v>29</v>
      </c>
      <c r="AJ50" s="4" t="s">
        <v>101</v>
      </c>
      <c r="AK50" s="4" t="s">
        <v>56</v>
      </c>
      <c r="AL50" s="15" t="s">
        <v>27</v>
      </c>
      <c r="AM50" s="15" t="s">
        <v>28</v>
      </c>
    </row>
    <row r="51" spans="1:40">
      <c r="O51" s="46"/>
      <c r="P51" s="34" t="s">
        <v>116</v>
      </c>
      <c r="R51" s="44" t="s">
        <v>117</v>
      </c>
      <c r="T51" s="34" t="s">
        <v>118</v>
      </c>
      <c r="V51" s="34" t="s">
        <v>119</v>
      </c>
      <c r="X51" s="34" t="s">
        <v>120</v>
      </c>
      <c r="Z51" s="34" t="s">
        <v>121</v>
      </c>
      <c r="AB51" s="34" t="s">
        <v>128</v>
      </c>
      <c r="AC51" s="37" t="s">
        <v>130</v>
      </c>
      <c r="AD51" s="42" t="s">
        <v>402</v>
      </c>
      <c r="AE51" s="38" t="s">
        <v>264</v>
      </c>
      <c r="AF51" s="38" t="s">
        <v>262</v>
      </c>
      <c r="AG51" s="4" t="s">
        <v>263</v>
      </c>
      <c r="AH51" s="4" t="s">
        <v>265</v>
      </c>
      <c r="AI51" s="4" t="s">
        <v>29</v>
      </c>
      <c r="AJ51" s="4" t="s">
        <v>101</v>
      </c>
      <c r="AK51" s="4" t="s">
        <v>56</v>
      </c>
      <c r="AL51" s="15" t="s">
        <v>27</v>
      </c>
      <c r="AM51" s="15" t="s">
        <v>28</v>
      </c>
    </row>
    <row r="52" spans="1:40">
      <c r="O52" s="46"/>
      <c r="P52" s="34" t="s">
        <v>116</v>
      </c>
      <c r="R52" s="44" t="s">
        <v>117</v>
      </c>
      <c r="T52" s="34" t="s">
        <v>118</v>
      </c>
      <c r="V52" s="34" t="s">
        <v>119</v>
      </c>
      <c r="X52" s="34" t="s">
        <v>120</v>
      </c>
      <c r="Z52" s="34" t="s">
        <v>121</v>
      </c>
      <c r="AB52" s="34" t="s">
        <v>128</v>
      </c>
      <c r="AC52" s="34" t="s">
        <v>130</v>
      </c>
      <c r="AD52" s="42" t="s">
        <v>326</v>
      </c>
      <c r="AE52" s="38" t="s">
        <v>269</v>
      </c>
      <c r="AF52" s="38" t="s">
        <v>267</v>
      </c>
      <c r="AG52" s="4" t="s">
        <v>268</v>
      </c>
      <c r="AH52" s="4" t="s">
        <v>270</v>
      </c>
      <c r="AI52" s="4" t="s">
        <v>29</v>
      </c>
      <c r="AJ52" s="4" t="s">
        <v>101</v>
      </c>
      <c r="AK52" s="4" t="s">
        <v>56</v>
      </c>
      <c r="AL52" s="15" t="s">
        <v>27</v>
      </c>
      <c r="AM52" s="15" t="s">
        <v>28</v>
      </c>
    </row>
    <row r="53" spans="1:40">
      <c r="O53" s="46"/>
      <c r="P53" s="34" t="s">
        <v>116</v>
      </c>
      <c r="R53" s="44" t="s">
        <v>117</v>
      </c>
      <c r="T53" s="34" t="s">
        <v>118</v>
      </c>
      <c r="V53" s="34" t="s">
        <v>119</v>
      </c>
      <c r="X53" s="34" t="s">
        <v>120</v>
      </c>
      <c r="Z53" s="34" t="s">
        <v>121</v>
      </c>
      <c r="AB53" s="34" t="s">
        <v>128</v>
      </c>
      <c r="AC53" s="34" t="s">
        <v>130</v>
      </c>
      <c r="AD53" s="56" t="s">
        <v>329</v>
      </c>
      <c r="AE53" s="38" t="s">
        <v>274</v>
      </c>
      <c r="AF53" s="38" t="s">
        <v>271</v>
      </c>
      <c r="AG53" s="4" t="s">
        <v>272</v>
      </c>
      <c r="AH53" s="4" t="s">
        <v>273</v>
      </c>
      <c r="AI53" s="4" t="s">
        <v>29</v>
      </c>
      <c r="AJ53" s="4" t="s">
        <v>101</v>
      </c>
      <c r="AK53" s="4" t="s">
        <v>56</v>
      </c>
      <c r="AL53" s="15" t="s">
        <v>27</v>
      </c>
      <c r="AM53" s="15" t="s">
        <v>28</v>
      </c>
    </row>
    <row r="54" spans="1:40">
      <c r="O54" s="46"/>
      <c r="P54" s="34" t="s">
        <v>116</v>
      </c>
      <c r="R54" s="44" t="s">
        <v>117</v>
      </c>
      <c r="T54" s="34" t="s">
        <v>118</v>
      </c>
      <c r="V54" s="34" t="s">
        <v>119</v>
      </c>
      <c r="X54" s="34" t="s">
        <v>120</v>
      </c>
      <c r="Z54" s="34" t="s">
        <v>121</v>
      </c>
      <c r="AB54" s="34" t="s">
        <v>128</v>
      </c>
      <c r="AC54" s="34" t="s">
        <v>130</v>
      </c>
      <c r="AD54" s="56" t="s">
        <v>330</v>
      </c>
      <c r="AE54" s="38" t="s">
        <v>275</v>
      </c>
      <c r="AF54" s="38" t="s">
        <v>276</v>
      </c>
      <c r="AG54" s="4" t="s">
        <v>277</v>
      </c>
      <c r="AH54" s="4" t="s">
        <v>278</v>
      </c>
      <c r="AI54" s="38" t="s">
        <v>29</v>
      </c>
      <c r="AJ54" s="4" t="s">
        <v>101</v>
      </c>
      <c r="AK54" s="4" t="s">
        <v>56</v>
      </c>
      <c r="AL54" s="15" t="s">
        <v>27</v>
      </c>
      <c r="AM54" s="15" t="s">
        <v>28</v>
      </c>
    </row>
    <row r="55" spans="1:40">
      <c r="O55" s="46"/>
      <c r="P55" s="34" t="s">
        <v>116</v>
      </c>
      <c r="R55" s="44" t="s">
        <v>117</v>
      </c>
      <c r="T55" s="34" t="s">
        <v>118</v>
      </c>
      <c r="V55" s="34" t="s">
        <v>119</v>
      </c>
      <c r="X55" s="34" t="s">
        <v>120</v>
      </c>
      <c r="Z55" s="34" t="s">
        <v>121</v>
      </c>
      <c r="AB55" s="34" t="s">
        <v>128</v>
      </c>
      <c r="AC55" s="34" t="s">
        <v>130</v>
      </c>
      <c r="AD55" s="56" t="s">
        <v>331</v>
      </c>
      <c r="AE55" s="38" t="s">
        <v>279</v>
      </c>
      <c r="AF55" s="38" t="s">
        <v>280</v>
      </c>
      <c r="AG55" s="4" t="s">
        <v>281</v>
      </c>
      <c r="AH55" s="4" t="s">
        <v>282</v>
      </c>
      <c r="AI55" s="38" t="s">
        <v>29</v>
      </c>
      <c r="AJ55" s="4" t="s">
        <v>101</v>
      </c>
      <c r="AK55" s="4" t="s">
        <v>56</v>
      </c>
      <c r="AL55" s="15" t="s">
        <v>27</v>
      </c>
      <c r="AM55" s="15" t="s">
        <v>28</v>
      </c>
    </row>
    <row r="56" spans="1:40">
      <c r="O56" s="46"/>
      <c r="P56" s="34" t="s">
        <v>116</v>
      </c>
      <c r="R56" s="44" t="s">
        <v>117</v>
      </c>
      <c r="T56" s="34" t="s">
        <v>118</v>
      </c>
      <c r="V56" s="34" t="s">
        <v>119</v>
      </c>
      <c r="X56" s="34" t="s">
        <v>120</v>
      </c>
      <c r="Z56" s="34" t="s">
        <v>121</v>
      </c>
      <c r="AB56" s="34" t="s">
        <v>128</v>
      </c>
      <c r="AC56" s="34" t="s">
        <v>130</v>
      </c>
      <c r="AD56" s="56" t="s">
        <v>332</v>
      </c>
      <c r="AE56" s="38" t="s">
        <v>283</v>
      </c>
      <c r="AF56" s="38" t="s">
        <v>393</v>
      </c>
      <c r="AG56" s="4" t="s">
        <v>284</v>
      </c>
      <c r="AH56" s="4" t="s">
        <v>285</v>
      </c>
      <c r="AI56" s="38" t="s">
        <v>29</v>
      </c>
      <c r="AJ56" s="4" t="s">
        <v>101</v>
      </c>
      <c r="AK56" s="4" t="s">
        <v>56</v>
      </c>
      <c r="AL56" s="15" t="s">
        <v>27</v>
      </c>
      <c r="AM56" s="15" t="s">
        <v>28</v>
      </c>
    </row>
    <row r="57" spans="1:40">
      <c r="O57" s="46"/>
      <c r="P57" s="34" t="s">
        <v>116</v>
      </c>
      <c r="R57" s="44" t="s">
        <v>117</v>
      </c>
      <c r="T57" s="34" t="s">
        <v>118</v>
      </c>
      <c r="V57" s="34" t="s">
        <v>119</v>
      </c>
      <c r="X57" s="34" t="s">
        <v>120</v>
      </c>
      <c r="Z57" s="34" t="s">
        <v>121</v>
      </c>
      <c r="AB57" s="34" t="s">
        <v>128</v>
      </c>
      <c r="AC57" s="34" t="s">
        <v>130</v>
      </c>
      <c r="AD57" s="56" t="s">
        <v>334</v>
      </c>
      <c r="AE57" s="38" t="s">
        <v>290</v>
      </c>
      <c r="AF57" s="38" t="s">
        <v>291</v>
      </c>
      <c r="AG57" s="4" t="s">
        <v>292</v>
      </c>
      <c r="AH57" s="4" t="s">
        <v>293</v>
      </c>
      <c r="AI57" s="38" t="s">
        <v>29</v>
      </c>
      <c r="AJ57" s="4" t="s">
        <v>101</v>
      </c>
      <c r="AK57" s="4" t="s">
        <v>56</v>
      </c>
      <c r="AL57" s="15" t="s">
        <v>27</v>
      </c>
      <c r="AM57" s="15" t="s">
        <v>28</v>
      </c>
    </row>
    <row r="58" spans="1:40">
      <c r="O58" s="46"/>
      <c r="P58" s="34" t="s">
        <v>116</v>
      </c>
      <c r="R58" s="44" t="s">
        <v>117</v>
      </c>
      <c r="T58" s="34" t="s">
        <v>118</v>
      </c>
      <c r="V58" s="34" t="s">
        <v>119</v>
      </c>
      <c r="X58" s="34" t="s">
        <v>120</v>
      </c>
      <c r="Z58" s="34" t="s">
        <v>121</v>
      </c>
      <c r="AB58" s="34" t="s">
        <v>128</v>
      </c>
      <c r="AC58" s="34" t="s">
        <v>130</v>
      </c>
      <c r="AD58" s="56" t="s">
        <v>403</v>
      </c>
      <c r="AE58" s="38" t="s">
        <v>137</v>
      </c>
      <c r="AF58" s="38" t="s">
        <v>151</v>
      </c>
      <c r="AG58" s="4" t="s">
        <v>150</v>
      </c>
      <c r="AH58" s="4" t="s">
        <v>266</v>
      </c>
      <c r="AI58" s="4" t="s">
        <v>24</v>
      </c>
      <c r="AJ58" s="4" t="s">
        <v>101</v>
      </c>
      <c r="AK58" s="4" t="s">
        <v>56</v>
      </c>
      <c r="AL58" s="15" t="s">
        <v>27</v>
      </c>
      <c r="AM58" s="15" t="s">
        <v>28</v>
      </c>
    </row>
    <row r="59" spans="1:40">
      <c r="O59" s="46"/>
      <c r="P59" s="34" t="s">
        <v>116</v>
      </c>
      <c r="R59" s="44" t="s">
        <v>117</v>
      </c>
      <c r="T59" s="34" t="s">
        <v>118</v>
      </c>
      <c r="V59" s="34" t="s">
        <v>119</v>
      </c>
      <c r="X59" s="34" t="s">
        <v>120</v>
      </c>
      <c r="Z59" s="34" t="s">
        <v>121</v>
      </c>
      <c r="AB59" s="34" t="s">
        <v>128</v>
      </c>
      <c r="AC59" s="57" t="s">
        <v>129</v>
      </c>
      <c r="AD59" s="56" t="s">
        <v>333</v>
      </c>
      <c r="AE59" s="38" t="s">
        <v>286</v>
      </c>
      <c r="AF59" s="38" t="s">
        <v>287</v>
      </c>
      <c r="AG59" s="4" t="s">
        <v>288</v>
      </c>
      <c r="AH59" s="4" t="s">
        <v>289</v>
      </c>
      <c r="AI59" s="38" t="s">
        <v>29</v>
      </c>
      <c r="AJ59" s="4" t="s">
        <v>101</v>
      </c>
      <c r="AK59" s="4" t="s">
        <v>56</v>
      </c>
      <c r="AL59" s="15" t="s">
        <v>27</v>
      </c>
      <c r="AM59" s="15" t="s">
        <v>28</v>
      </c>
    </row>
    <row r="60" spans="1:40">
      <c r="A60" s="45" t="s">
        <v>116</v>
      </c>
      <c r="C60" s="49" t="s">
        <v>117</v>
      </c>
      <c r="E60" s="45" t="s">
        <v>118</v>
      </c>
      <c r="G60" s="45" t="s">
        <v>119</v>
      </c>
      <c r="I60" s="45" t="s">
        <v>120</v>
      </c>
      <c r="K60" s="45" t="s">
        <v>121</v>
      </c>
      <c r="M60" s="45" t="s">
        <v>128</v>
      </c>
      <c r="O60" s="52" t="s">
        <v>152</v>
      </c>
      <c r="P60" s="34"/>
      <c r="R60" s="44"/>
      <c r="T60" s="34"/>
      <c r="V60" s="34"/>
      <c r="X60" s="34"/>
      <c r="Z60" s="34"/>
      <c r="AB60" s="34"/>
      <c r="AC60" s="57"/>
      <c r="AD60" s="40"/>
      <c r="AF60" s="38"/>
      <c r="AL60" s="15" t="s">
        <v>31</v>
      </c>
      <c r="AM60" s="15" t="s">
        <v>28</v>
      </c>
      <c r="AN60" s="43" t="s">
        <v>153</v>
      </c>
    </row>
    <row r="68" spans="1:15">
      <c r="A68" s="45"/>
      <c r="B68" s="46"/>
      <c r="C68" s="49"/>
      <c r="D68" s="46"/>
      <c r="E68" s="45"/>
      <c r="F68" s="46"/>
      <c r="G68" s="45"/>
      <c r="H68" s="46"/>
      <c r="I68" s="45"/>
      <c r="J68" s="46"/>
      <c r="K68" s="45"/>
      <c r="L68" s="46"/>
      <c r="M68" s="45"/>
      <c r="N68" s="53"/>
      <c r="O68" s="52"/>
    </row>
    <row r="1048536" spans="27:27">
      <c r="AA1048536" s="36"/>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8"/>
  <conditionalFormatting sqref="C40">
    <cfRule type="expression" dxfId="67" priority="793">
      <formula>AND(NOT(ISBLANK(C40)),COUNTA(N40:$AD40)=0)</formula>
    </cfRule>
  </conditionalFormatting>
  <conditionalFormatting sqref="C60">
    <cfRule type="expression" dxfId="66" priority="1026">
      <formula>AND(NOT(ISBLANK(C60)),COUNTA(#REF!)=0)</formula>
    </cfRule>
    <cfRule type="expression" dxfId="65" priority="13">
      <formula>ROW(C60)&gt;5</formula>
    </cfRule>
  </conditionalFormatting>
  <conditionalFormatting sqref="D40:D41">
    <cfRule type="expression" dxfId="64" priority="947">
      <formula>AND(NOT(ISBLANK(D40)),COUNTA(N40:$AD40)=0)</formula>
    </cfRule>
  </conditionalFormatting>
  <conditionalFormatting sqref="E40">
    <cfRule type="expression" dxfId="63" priority="944">
      <formula>AND(NOT(ISBLANK(E40)),COUNTA(N40:$AD40)=0)</formula>
    </cfRule>
  </conditionalFormatting>
  <conditionalFormatting sqref="E60">
    <cfRule type="expression" dxfId="62" priority="12">
      <formula>ROW(E60)&gt;5</formula>
    </cfRule>
  </conditionalFormatting>
  <conditionalFormatting sqref="F40:F41">
    <cfRule type="expression" dxfId="61" priority="948">
      <formula>AND(NOT(ISBLANK(F40)),COUNTA(N40:$AD40)=0)</formula>
    </cfRule>
  </conditionalFormatting>
  <conditionalFormatting sqref="H40:H41">
    <cfRule type="expression" dxfId="60" priority="949">
      <formula>AND(NOT(ISBLANK(H40)),COUNTA(N40:$AD40)=0)</formula>
    </cfRule>
  </conditionalFormatting>
  <conditionalFormatting sqref="H68 AC53:AC57 Q43:S60 U43:U60 W43:W60 B68:D68 F68 AC59:AC60 L68">
    <cfRule type="expression" dxfId="59" priority="102">
      <formula>AND(NOT(ISBLANK(B43)),COUNTA(C43:$AD43)=0)</formula>
    </cfRule>
  </conditionalFormatting>
  <conditionalFormatting sqref="J40:J41">
    <cfRule type="expression" dxfId="58" priority="950">
      <formula>AND(NOT(ISBLANK(J40)),COUNTA(N40:$AD40)=0)</formula>
    </cfRule>
  </conditionalFormatting>
  <conditionalFormatting sqref="J68 H68">
    <cfRule type="expression" dxfId="57" priority="38">
      <formula>ROW(H68)&gt;5</formula>
    </cfRule>
  </conditionalFormatting>
  <conditionalFormatting sqref="J68">
    <cfRule type="expression" dxfId="56" priority="36">
      <formula>AND(NOT(ISBLANK(J68)),COUNTA(#REF!)=0)</formula>
    </cfRule>
  </conditionalFormatting>
  <conditionalFormatting sqref="J68:N68">
    <cfRule type="containsText" dxfId="55" priority="28" operator="containsText" text=" ">
      <formula>NOT(ISERROR(SEARCH(" ",J68)))</formula>
    </cfRule>
  </conditionalFormatting>
  <conditionalFormatting sqref="K68:O68">
    <cfRule type="expression" dxfId="54" priority="29">
      <formula>ROW(K68)&gt;5</formula>
    </cfRule>
  </conditionalFormatting>
  <conditionalFormatting sqref="N19 O19:O20 AA51">
    <cfRule type="expression" dxfId="53" priority="429">
      <formula>ROW(N19)&gt;5</formula>
    </cfRule>
  </conditionalFormatting>
  <conditionalFormatting sqref="N21 B19:D39 F19:F39 H19:H39 J19:J39 B42:D48 F42:F48 H42:H48 J42:J48">
    <cfRule type="expression" dxfId="52" priority="997">
      <formula>AND(NOT(ISBLANK(B19)),COUNTA(C19:$O19)=0)</formula>
    </cfRule>
  </conditionalFormatting>
  <conditionalFormatting sqref="N20:O21 A1:AD4 AA52:AB53 AB1048536:AD1048576">
    <cfRule type="expression" dxfId="51" priority="452">
      <formula>ROW(A1)&gt;5</formula>
    </cfRule>
  </conditionalFormatting>
  <conditionalFormatting sqref="O19:O21 AD39:AD43 AD60:AD1048576">
    <cfRule type="expression" dxfId="50" priority="147">
      <formula>NOT(OR(OR(O19="",O19="Species"),_xlfn.CONCAT(#REF!," ")=LEFT(O19,LEN(#REF!)+1)))</formula>
    </cfRule>
  </conditionalFormatting>
  <conditionalFormatting sqref="O60">
    <cfRule type="expression" dxfId="49" priority="17">
      <formula>NOT(OR(OR(O60="",O60="Species"),_xlfn.CONCAT(#REF!," ")=LEFT(O60,LEN(#REF!)+1)))</formula>
    </cfRule>
  </conditionalFormatting>
  <conditionalFormatting sqref="O68">
    <cfRule type="expression" dxfId="48" priority="37">
      <formula>NOT(OR(OR(O68="",O68="Species"),_xlfn.CONCAT(#REF!," ")=LEFT(O68,LEN(#REF!)+1)))</formula>
    </cfRule>
  </conditionalFormatting>
  <conditionalFormatting sqref="P1048536:Z1048576 AB1048536:AC1048576">
    <cfRule type="expression" dxfId="47" priority="473">
      <formula>AND(NOT(ISBLANK(P1048536)),COUNTA(Q1048536:$AD1048537)=0)</formula>
    </cfRule>
  </conditionalFormatting>
  <conditionalFormatting sqref="P4:AC4 P1048536:Z1048576 AB1048536:AC1048576">
    <cfRule type="containsText" dxfId="46" priority="453" operator="containsText" text=" ">
      <formula>NOT(ISERROR(SEARCH(" ",P4)))</formula>
    </cfRule>
  </conditionalFormatting>
  <conditionalFormatting sqref="P61:AC1048535">
    <cfRule type="containsText" dxfId="45" priority="8" operator="containsText" text=" ">
      <formula>NOT(ISERROR(SEARCH(" ",P61)))</formula>
    </cfRule>
  </conditionalFormatting>
  <conditionalFormatting sqref="P1048535:AC1048535">
    <cfRule type="expression" dxfId="44" priority="1788">
      <formula>AND(NOT(ISBLANK(P1048535)),COUNTA(Q1048535:$AD1048576)=0)</formula>
    </cfRule>
  </conditionalFormatting>
  <conditionalFormatting sqref="Q16:S37 Q42:S42">
    <cfRule type="expression" dxfId="43" priority="626">
      <formula>AND(NOT(ISBLANK(Q16)),COUNTA(R16:$Y16)=0)</formula>
    </cfRule>
  </conditionalFormatting>
  <conditionalFormatting sqref="Q3:AC4 AA51">
    <cfRule type="expression" dxfId="42" priority="454">
      <formula>AND(NOT(ISBLANK(Q3)),COUNTA(R3:$AD3)=0)</formula>
    </cfRule>
  </conditionalFormatting>
  <conditionalFormatting sqref="U16:U37 W16:W37 W42 U42">
    <cfRule type="expression" dxfId="41" priority="616">
      <formula>AND(NOT(ISBLANK(U16)),COUNTA(V16:$AA16)=0)</formula>
    </cfRule>
  </conditionalFormatting>
  <conditionalFormatting sqref="W5:W60 A51:U59 Y51:Z59 AB51:AB59 A68:F68">
    <cfRule type="expression" dxfId="40" priority="31">
      <formula>ROW(A5)&gt;5</formula>
    </cfRule>
  </conditionalFormatting>
  <conditionalFormatting sqref="Y16">
    <cfRule type="expression" dxfId="39" priority="1405">
      <formula>AND(NOT(ISBLANK(Y16)),COUNTA(Z46:$AA46)=0)</formula>
    </cfRule>
  </conditionalFormatting>
  <conditionalFormatting sqref="Y18">
    <cfRule type="expression" dxfId="38" priority="1737">
      <formula>AND(NOT(ISBLANK(Y18)),COUNTA(Z58:$AA58)=0)</formula>
    </cfRule>
  </conditionalFormatting>
  <conditionalFormatting sqref="Y19:Y21 Y27">
    <cfRule type="expression" dxfId="37" priority="802">
      <formula>AND(NOT(ISBLANK(Y19)),COUNTA(Z51:$AA51)=0)</formula>
    </cfRule>
  </conditionalFormatting>
  <conditionalFormatting sqref="Y23:Y25">
    <cfRule type="expression" dxfId="36" priority="893">
      <formula>AND(NOT(ISBLANK(Y23)),COUNTA(Z54:$AA54)=0)</formula>
    </cfRule>
  </conditionalFormatting>
  <conditionalFormatting sqref="Y28">
    <cfRule type="expression" dxfId="35" priority="1774">
      <formula>AND(NOT(ISBLANK(Y28)),COUNTA(Z57:$AA57)=0)</formula>
    </cfRule>
  </conditionalFormatting>
  <conditionalFormatting sqref="Y29:Y41">
    <cfRule type="expression" dxfId="34" priority="1596">
      <formula>AND(NOT(ISBLANK(Y29)),COUNTA(Z60:$AA60)=0)</formula>
    </cfRule>
  </conditionalFormatting>
  <conditionalFormatting sqref="Y42">
    <cfRule type="expression" dxfId="33" priority="662">
      <formula>AND(NOT(ISBLANK(Y42)),COUNTA(Z46:$AA46)=0)</formula>
    </cfRule>
  </conditionalFormatting>
  <conditionalFormatting sqref="Y43">
    <cfRule type="expression" dxfId="32" priority="1524">
      <formula>AND(NOT(ISBLANK(Y43)),COUNTA(Z53:$AD53)=0)</formula>
    </cfRule>
    <cfRule type="expression" dxfId="31" priority="1529">
      <formula>AND(NOT(ISBLANK(Y43)),COUNTA(Z48:$AA48)=0)</formula>
    </cfRule>
  </conditionalFormatting>
  <conditionalFormatting sqref="Y44">
    <cfRule type="expression" dxfId="30" priority="794">
      <formula>AND(NOT(ISBLANK(Y44)),COUNTA(Z52:$AD52)=0)</formula>
    </cfRule>
  </conditionalFormatting>
  <conditionalFormatting sqref="Y45">
    <cfRule type="expression" dxfId="29" priority="897">
      <formula>AND(NOT(ISBLANK(Y45)),COUNTA(Z51:$AD51)=0)</formula>
    </cfRule>
  </conditionalFormatting>
  <conditionalFormatting sqref="Y46">
    <cfRule type="expression" dxfId="28" priority="1738">
      <formula>AND(NOT(ISBLANK(Y46)),COUNTA(Z58:$AD58)=0)</formula>
    </cfRule>
  </conditionalFormatting>
  <conditionalFormatting sqref="Y47 Y49:Y50">
    <cfRule type="expression" dxfId="27" priority="810">
      <formula>AND(NOT(ISBLANK(Y47)),COUNTA(Z51:$AD51)=0)</formula>
    </cfRule>
  </conditionalFormatting>
  <conditionalFormatting sqref="Y47">
    <cfRule type="expression" dxfId="26" priority="1589">
      <formula>AND(NOT(ISBLANK(Y47)),COUNTA(Z52:$AD52)=0)</formula>
    </cfRule>
  </conditionalFormatting>
  <conditionalFormatting sqref="Y48 Y56">
    <cfRule type="expression" dxfId="25" priority="1226">
      <formula>AND(NOT(ISBLANK(Y48)),COUNTA(Z51:$AD51)=0)</formula>
    </cfRule>
  </conditionalFormatting>
  <conditionalFormatting sqref="Y51:Y52">
    <cfRule type="expression" dxfId="24" priority="498">
      <formula>AND(NOT(ISBLANK(Y51)),COUNTA(#REF!)=0)</formula>
    </cfRule>
  </conditionalFormatting>
  <conditionalFormatting sqref="Y54">
    <cfRule type="expression" dxfId="23" priority="484">
      <formula>AND(NOT(ISBLANK(Y54)),COUNTA(Z56:$AD56)=0)</formula>
    </cfRule>
  </conditionalFormatting>
  <conditionalFormatting sqref="Y55 Y26">
    <cfRule type="expression" dxfId="22" priority="1797">
      <formula>AND(NOT(ISBLANK(Y26)),COUNTA(#REF!)=0)</formula>
    </cfRule>
  </conditionalFormatting>
  <conditionalFormatting sqref="Y57:Y58">
    <cfRule type="expression" dxfId="21" priority="1742">
      <formula>AND(NOT(ISBLANK(Y57)),COUNTA(Z61:$AD61)=0)</formula>
    </cfRule>
  </conditionalFormatting>
  <conditionalFormatting sqref="Y58">
    <cfRule type="expression" dxfId="20" priority="1701">
      <formula>AND(NOT(ISBLANK(Y58)),COUNTA(Z52:$AD52)=0)</formula>
    </cfRule>
  </conditionalFormatting>
  <conditionalFormatting sqref="Y59:Y60 Y44 Y17">
    <cfRule type="expression" dxfId="19" priority="1628">
      <formula>AND(NOT(ISBLANK(Y17)),COUNTA(#REF!)=0)</formula>
    </cfRule>
  </conditionalFormatting>
  <conditionalFormatting sqref="Y59:Y60 Y53">
    <cfRule type="expression" dxfId="18" priority="849">
      <formula>AND(NOT(ISBLANK(Y53)),COUNTA(Z54:$AD54)=0)</formula>
    </cfRule>
  </conditionalFormatting>
  <conditionalFormatting sqref="Y5:Z42 P19:U50">
    <cfRule type="expression" dxfId="17" priority="2">
      <formula>ROW(P5)&gt;5</formula>
    </cfRule>
  </conditionalFormatting>
  <conditionalFormatting sqref="Y5:Z59 P5:U60 W5:W60 AB51:AC59 AA52:AB59 A60 C60 E60 K60 M60 A68:F68">
    <cfRule type="containsText" dxfId="16" priority="30" operator="containsText" text=" ">
      <formula>NOT(ISERROR(SEARCH(" ",A5)))</formula>
    </cfRule>
  </conditionalFormatting>
  <conditionalFormatting sqref="Y43:AC50 A5:U18 AC6:AC9 AC11:AC18 A19:F48 H19:H48 J19:K48 AC38:AC39 A49:O50 AC51:AC58 A60:O67">
    <cfRule type="expression" dxfId="15" priority="33">
      <formula>ROW(A5)&gt;5</formula>
    </cfRule>
  </conditionalFormatting>
  <conditionalFormatting sqref="Y59:AC59 AA42:AC50 AC5:AC18 N19:N21 A19:F48 H19:H48 J19:K48 AC38:AC41">
    <cfRule type="containsText" dxfId="14" priority="155" operator="containsText" text=" ">
      <formula>NOT(ISERROR(SEARCH(" ",A5)))</formula>
    </cfRule>
  </conditionalFormatting>
  <conditionalFormatting sqref="Y60:AC60">
    <cfRule type="containsText" dxfId="13" priority="1" operator="containsText" text=" ">
      <formula>NOT(ISERROR(SEARCH(" ",Y60)))</formula>
    </cfRule>
  </conditionalFormatting>
  <conditionalFormatting sqref="AA51">
    <cfRule type="containsText" dxfId="12" priority="401" operator="containsText" text=" ">
      <formula>NOT(ISERROR(SEARCH(" ",AA51)))</formula>
    </cfRule>
  </conditionalFormatting>
  <conditionalFormatting sqref="AA52:AA60 Y22">
    <cfRule type="expression" dxfId="11" priority="843">
      <formula>AND(NOT(ISBLANK(Y22)),COUNTA(#REF!)=0)</formula>
    </cfRule>
  </conditionalFormatting>
  <conditionalFormatting sqref="AA54:AC59 Y59:AC60 A60 P60:U60">
    <cfRule type="expression" dxfId="10" priority="14">
      <formula>ROW(A54)&gt;5</formula>
    </cfRule>
  </conditionalFormatting>
  <conditionalFormatting sqref="AA58:AC58 H68">
    <cfRule type="containsText" dxfId="9" priority="34" operator="containsText" text=" ">
      <formula>NOT(ISERROR(SEARCH(" ",H58)))</formula>
    </cfRule>
  </conditionalFormatting>
  <conditionalFormatting sqref="AC5:AC14 A40 AC40:AC41 AC45:AC50 P5:U15 W5:W15 W38:W41 Y5:Y15 P38:U38 Y38:Y41 Q39:Q41 S39:S41 U39:U41 P61:AC1048534 P1:P4">
    <cfRule type="expression" dxfId="8" priority="161">
      <formula>AND(NOT(ISBLANK(A1)),COUNTA(B1:$AD1)=0)</formula>
    </cfRule>
  </conditionalFormatting>
  <conditionalFormatting sqref="AC15:AC18 N20 AC38:AC39 AA42:AA50">
    <cfRule type="expression" dxfId="7" priority="162">
      <formula>AND(NOT(ISBLANK(N15)),COUNTA(#REF!)=0)</formula>
    </cfRule>
  </conditionalFormatting>
  <conditionalFormatting sqref="AC44">
    <cfRule type="expression" dxfId="6" priority="6">
      <formula>AND(NOT(ISBLANK(AC44)),COUNTA(AD44:$AD44)=0)</formula>
    </cfRule>
  </conditionalFormatting>
  <conditionalFormatting sqref="AC44:AC45">
    <cfRule type="expression" dxfId="5" priority="4">
      <formula>ROW(AC44)&gt;5</formula>
    </cfRule>
  </conditionalFormatting>
  <conditionalFormatting sqref="AC5:AD5 AC10:AD10">
    <cfRule type="expression" dxfId="4" priority="159">
      <formula>ROW(AC5)&gt;5</formula>
    </cfRule>
  </conditionalFormatting>
  <conditionalFormatting sqref="AD1:AD5 AD10">
    <cfRule type="expression" dxfId="3" priority="468">
      <formula>NOT(OR(OR(AD1="",AD1="Species"),_xlfn.CONCAT(AB1," ")=LEFT(AD1,LEN(AB1)+1)))</formula>
    </cfRule>
  </conditionalFormatting>
  <conditionalFormatting sqref="AD39 AC40:AD41 AA42:AD43 A69:O1048576 P1048536:Z1048576">
    <cfRule type="expression" dxfId="2" priority="98">
      <formula>ROW(A39)&gt;5</formula>
    </cfRule>
  </conditionalFormatting>
  <conditionalFormatting sqref="AD60 P61:AD1048535">
    <cfRule type="expression" dxfId="1" priority="7">
      <formula>ROW(P60)&gt;5</formula>
    </cfRule>
  </conditionalFormatting>
  <conditionalFormatting sqref="AM4:AM1048576">
    <cfRule type="expression" dxfId="0" priority="470">
      <formula>NOT(AM4=proposedRank)</formula>
    </cfRule>
  </conditionalFormatting>
  <dataValidations count="14">
    <dataValidation allowBlank="1" showErrorMessage="1" errorTitle="No spaces allowed" error="Taxon names above the rank of species may NOT contain spaces." promptTitle="No spaces allowed" prompt="Taxon names above the rank of species may NOT contain spaces." sqref="T3:T4 V3:V4 X3:X4 AA3:AB4 N19:N21 T61:T1048576 V61:V1048576 J68:N68 A68:D68 F68 H68 X61:Z1048576 M60 K60 C60 A60 AB61:AC1048576 P1:P18 Q3:S18 AC3:AC18 A19:D48 J19:K48 H19:H48 F19:F48 Y3:Z41 AC38:AC41 AA61:AA1048535 U3:U1048576 P17:S1048576 W3:W1048576 Y42:AC60" xr:uid="{BBFDA281-270B-9B46-8866-1237EB4435AB}"/>
    <dataValidation type="custom" allowBlank="1" showInputMessage="1" showErrorMessage="1" errorTitle="Binomial Naming" error="Species name must start with the name of it's genus." promptTitle="binomial" sqref="AD10" xr:uid="{86200BBE-8D44-6945-9605-BB3B6F67DC8F}">
      <formula1>OR(LEFT(AD3,LEN(AB3))=AB3,AD3="Species")</formula1>
    </dataValidation>
    <dataValidation type="custom" allowBlank="1" showInputMessage="1" showErrorMessage="1" errorTitle="Binomial Naming" error="Species name must start with the name of it's genus." promptTitle="binomial" sqref="AD4 AD197:AD200 O60 O68 AD168:AD171 AD218:AD221 AD235:AD238" xr:uid="{7E6ED287-DA8B-3944-9B31-A55684D97069}">
      <formula1>OR(LEFT(#REF!,LEN(#REF!))=#REF!,#REF!="Species")</formula1>
    </dataValidation>
    <dataValidation type="custom" allowBlank="1" showInputMessage="1" showErrorMessage="1" errorTitle="Binomial Naming" error="Species name must start with the name of it's genus." promptTitle="binomial" sqref="O21" xr:uid="{94AE05FD-6882-6443-9B49-73974291D76D}">
      <formula1>OR(LEFT(O19,LEN(M19))=M19,O19="Species")</formula1>
    </dataValidation>
    <dataValidation type="custom" allowBlank="1" showInputMessage="1" showErrorMessage="1" errorTitle="Binomial Naming" error="Species name must start with the name of it's genus." promptTitle="binomial" sqref="AD172:AD196 AD222:AD234 AD201:AD217 AD64:AD167 AD239:AD1048576" xr:uid="{6AFA4262-638F-5448-8926-BE3893F8F209}">
      <formula1>OR(LEFT(AD60,LEN(AB61))=AB61,AD60="Species")</formula1>
    </dataValidation>
    <dataValidation type="custom" allowBlank="1" showInputMessage="1" showErrorMessage="1" errorTitle="Binomial Naming" error="Species name must start with the name of it's genus." promptTitle="binomial" sqref="AD5" xr:uid="{D6DB5F5E-741F-3340-BC7A-7221598E07D7}">
      <formula1>OR(LEFT(AD2,LEN(AB2))=AB2,AD2="Species")</formula1>
    </dataValidation>
    <dataValidation type="custom" allowBlank="1" showInputMessage="1" showErrorMessage="1" errorTitle="Binomial Naming" error="Species name must start with the name of it's genus." promptTitle="binomial" sqref="AD1:AD3" xr:uid="{9B4C55AA-E41B-B345-A574-51C10C785A19}">
      <formula1>OR(LEFT(AD1048533,LEN(AB1048533))=AB1048533,AD1048533="Species")</formula1>
    </dataValidation>
    <dataValidation type="custom" allowBlank="1" showInputMessage="1" showErrorMessage="1" errorTitle="Binomial Naming" error="Species name must start with the name of it's genus." promptTitle="binomial" sqref="AD39" xr:uid="{0A0E8108-8561-D84D-997D-4CF1DC582692}">
      <formula1>OR(LEFT(AD10,LEN(AB10))=AB10,AD10="Species")</formula1>
    </dataValidation>
    <dataValidation type="custom" allowBlank="1" showInputMessage="1" showErrorMessage="1" errorTitle="Binomial Naming" error="Species name must start with the name of it's genus." promptTitle="binomial" sqref="O19" xr:uid="{7A33D600-CD79-144C-9718-2B7A8534FA2F}">
      <formula1>OR(LEFT(O50,LEN(M52))=M52,O50="Species")</formula1>
    </dataValidation>
    <dataValidation type="custom" allowBlank="1" showInputMessage="1" showErrorMessage="1" errorTitle="Binomial Naming" error="Species name must start with the name of it's genus." promptTitle="binomial" sqref="AD40:AD41 AD62" xr:uid="{5E6A435E-372F-8E4D-BCDB-B20BBD97FFEF}">
      <formula1>OR(LEFT(AD37,LEN(AB38))=AB38,AD37="Species")</formula1>
    </dataValidation>
    <dataValidation type="custom" allowBlank="1" showInputMessage="1" showErrorMessage="1" errorTitle="Binomial Naming" error="Species name must start with the name of it's genus." promptTitle="binomial" sqref="O20" xr:uid="{D4340725-6C92-DF43-A5C3-995B7BC1F857}">
      <formula1>OR(LEFT(O52,LEN(#REF!))=#REF!,O52="Species")</formula1>
    </dataValidation>
    <dataValidation type="custom" allowBlank="1" showInputMessage="1" showErrorMessage="1" errorTitle="Binomial Naming" error="Species name must start with the name of it's genus." promptTitle="binomial" sqref="AD60" xr:uid="{BFF9EA5A-648D-0D41-85BB-D66FBE58C2DB}">
      <formula1>OR(LEFT(AD58,LEN(#REF!))=#REF!,AD58="Species")</formula1>
    </dataValidation>
    <dataValidation type="custom" allowBlank="1" showInputMessage="1" showErrorMessage="1" errorTitle="Binomial Naming" error="Species name must start with the name of it's genus." promptTitle="binomial" sqref="AD61" xr:uid="{6DB5D633-D158-A24D-BD2A-C8255449C5D1}">
      <formula1>OR(LEFT(#REF!,LEN(AB59))=AB59,#REF!="Species")</formula1>
    </dataValidation>
    <dataValidation type="custom" allowBlank="1" showInputMessage="1" showErrorMessage="1" errorTitle="Binomial Naming" error="Species name must start with the name of it's genus." promptTitle="binomial" sqref="AD63" xr:uid="{381CB734-42D7-1643-9D23-4DB6D65699B2}">
      <formula1>OR(LEFT(AD57,LEN(AB60))=AB60,AD57="Species")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horizontalDpi="0" verticalDpi="0" r:id="rId3"/>
  <headerFooter>
    <oddHeader>&amp;R&amp;"Calibri"&amp;10&amp;K000000 Unclassified / Non classifié&amp;1#_x000D_</oddHeader>
  </headerFooter>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7457D36E-16E1-7D46-814D-1B2D8F731CC9}">
          <x14:formula1>
            <xm:f>'Menu Items (Do not change)'!$E:$E</xm:f>
          </x14:formula1>
          <xm:sqref>AM1:AM2 AM4:AM1048576</xm:sqref>
        </x14:dataValidation>
        <x14:dataValidation type="list" errorStyle="warning" allowBlank="1" showInputMessage="1" showErrorMessage="1" xr:uid="{98EEB2EC-1CBE-BF4D-9C94-E288492F969C}">
          <x14:formula1>
            <xm:f>'Menu Items (Do not change)'!$D:$D</xm:f>
          </x14:formula1>
          <xm:sqref>AL1:AL2 AL4:AL1048576</xm:sqref>
        </x14:dataValidation>
        <x14:dataValidation type="list" allowBlank="1" showInputMessage="1" showErrorMessage="1" xr:uid="{54E0FDBC-4FB3-FE47-907D-E442A1CEF594}">
          <x14:formula1>
            <xm:f>'Menu Items (Do not change)'!$A:$A</xm:f>
          </x14:formula1>
          <xm:sqref>AI38:AI1048576 AI1:AI18</xm:sqref>
        </x14:dataValidation>
        <x14:dataValidation type="list" allowBlank="1" showInputMessage="1" showErrorMessage="1" xr:uid="{47BF4D5F-55C7-3B48-BF9E-0697DACE36CF}">
          <x14:formula1>
            <xm:f>'Menu Items (Do not change)'!$B:$B</xm:f>
          </x14:formula1>
          <xm:sqref>AJ1:AJ18 AJ38:AJ1048576</xm:sqref>
        </x14:dataValidation>
        <x14:dataValidation type="list" allowBlank="1" showInputMessage="1" showErrorMessage="1" xr:uid="{DAAFBC00-EA3D-8A4F-863A-497C3D57B3E5}">
          <x14:formula1>
            <xm:f>'Menu Items (Do not change)'!$C:$C</xm:f>
          </x14:formula1>
          <xm:sqref>AK1:AK51 AK53:AK1048576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0.6640625" defaultRowHeight="16"/>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honeticPr fontId="38"/>
  <pageMargins left="0.7" right="0.7" top="0.75" bottom="0.75" header="0.3" footer="0.3"/>
  <headerFooter>
    <oddHeader>&amp;R&amp;"Calibri"&amp;10&amp;K000000 Unclassified / Non classifié&amp;1#_x000D_</oddHead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RUBINO Luisa</cp:lastModifiedBy>
  <dcterms:created xsi:type="dcterms:W3CDTF">2023-02-08T19:24:03Z</dcterms:created>
  <dcterms:modified xsi:type="dcterms:W3CDTF">2025-08-28T15:23:44Z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ad8967-3ba6-4b00-a759-20a8ca19a393_Enabled">
    <vt:lpwstr>true</vt:lpwstr>
  </property>
  <property fmtid="{D5CDD505-2E9C-101B-9397-08002B2CF9AE}" pid="3" name="MSIP_Label_baad8967-3ba6-4b00-a759-20a8ca19a393_SetDate">
    <vt:lpwstr>2025-05-16T17:28:37Z</vt:lpwstr>
  </property>
  <property fmtid="{D5CDD505-2E9C-101B-9397-08002B2CF9AE}" pid="4" name="MSIP_Label_baad8967-3ba6-4b00-a759-20a8ca19a393_Method">
    <vt:lpwstr>Privileged</vt:lpwstr>
  </property>
  <property fmtid="{D5CDD505-2E9C-101B-9397-08002B2CF9AE}" pid="5" name="MSIP_Label_baad8967-3ba6-4b00-a759-20a8ca19a393_Name">
    <vt:lpwstr>UNCLASSIFIED</vt:lpwstr>
  </property>
  <property fmtid="{D5CDD505-2E9C-101B-9397-08002B2CF9AE}" pid="6" name="MSIP_Label_baad8967-3ba6-4b00-a759-20a8ca19a393_SiteId">
    <vt:lpwstr>9da98bb1-1857-4cc3-8751-9a49e35d24cd</vt:lpwstr>
  </property>
  <property fmtid="{D5CDD505-2E9C-101B-9397-08002B2CF9AE}" pid="7" name="MSIP_Label_baad8967-3ba6-4b00-a759-20a8ca19a393_ActionId">
    <vt:lpwstr>8683b4df-7db3-4ba5-a08b-3b9fb605c929</vt:lpwstr>
  </property>
  <property fmtid="{D5CDD505-2E9C-101B-9397-08002B2CF9AE}" pid="8" name="MSIP_Label_baad8967-3ba6-4b00-a759-20a8ca19a393_ContentBits">
    <vt:lpwstr>1</vt:lpwstr>
  </property>
  <property fmtid="{D5CDD505-2E9C-101B-9397-08002B2CF9AE}" pid="9" name="MSIP_Label_baad8967-3ba6-4b00-a759-20a8ca19a393_Tag">
    <vt:lpwstr>10, 0, 1, 1</vt:lpwstr>
  </property>
  <property fmtid="{D5CDD505-2E9C-101B-9397-08002B2CF9AE}" pid="10" name="MSIP_Label_ae7542bc-63e5-412b-b0a0-d9586028a7d0_Enabled">
    <vt:lpwstr>true</vt:lpwstr>
  </property>
  <property fmtid="{D5CDD505-2E9C-101B-9397-08002B2CF9AE}" pid="11" name="MSIP_Label_ae7542bc-63e5-412b-b0a0-d9586028a7d0_SetDate">
    <vt:lpwstr>2025-07-01T06:02:42Z</vt:lpwstr>
  </property>
  <property fmtid="{D5CDD505-2E9C-101B-9397-08002B2CF9AE}" pid="12" name="MSIP_Label_ae7542bc-63e5-412b-b0a0-d9586028a7d0_Method">
    <vt:lpwstr>Standard</vt:lpwstr>
  </property>
  <property fmtid="{D5CDD505-2E9C-101B-9397-08002B2CF9AE}" pid="13" name="MSIP_Label_ae7542bc-63e5-412b-b0a0-d9586028a7d0_Name">
    <vt:lpwstr>Sensitive</vt:lpwstr>
  </property>
  <property fmtid="{D5CDD505-2E9C-101B-9397-08002B2CF9AE}" pid="14" name="MSIP_Label_ae7542bc-63e5-412b-b0a0-d9586028a7d0_SiteId">
    <vt:lpwstr>d8999fe4-76af-40b3-b435-1d8977abc08c</vt:lpwstr>
  </property>
  <property fmtid="{D5CDD505-2E9C-101B-9397-08002B2CF9AE}" pid="15" name="MSIP_Label_ae7542bc-63e5-412b-b0a0-d9586028a7d0_ActionId">
    <vt:lpwstr>b12ad373-72c5-4cde-9f18-6b7da0e50613</vt:lpwstr>
  </property>
  <property fmtid="{D5CDD505-2E9C-101B-9397-08002B2CF9AE}" pid="16" name="MSIP_Label_ae7542bc-63e5-412b-b0a0-d9586028a7d0_ContentBits">
    <vt:lpwstr>0</vt:lpwstr>
  </property>
  <property fmtid="{D5CDD505-2E9C-101B-9397-08002B2CF9AE}" pid="17" name="MSIP_Label_ae7542bc-63e5-412b-b0a0-d9586028a7d0_Tag">
    <vt:lpwstr>50, 3, 0, 1</vt:lpwstr>
  </property>
</Properties>
</file>