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846A8E44-53AF-1D4F-8AB5-E99E9E7292EA}" xr6:coauthVersionLast="47" xr6:coauthVersionMax="47" xr10:uidLastSave="{00000000-0000-0000-0000-000000000000}"/>
  <bookViews>
    <workbookView xWindow="0" yWindow="620" windowWidth="28800" windowHeight="160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c r="P1" i="1"/>
  <c r="AE2" i="1"/>
  <c r="AF2" i="1"/>
  <c r="P2"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<sst xmlns="http://schemas.openxmlformats.org/spreadsheetml/2006/main" count="294" uniqueCount="169">
  <si>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</si>
  <si>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</si>
  <si>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</si>
  <si>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</si>
  <si>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</si>
  <si>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</si>
  <si>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</si>
  <si>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</si>
  <si>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</si>
  <si>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</si>
  <si>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</si>
  <si>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</si>
  <si>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</si>
  <si>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</si>
  <si>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</si>
  <si>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</si>
  <si>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</si>
  <si>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</si>
  <si>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</si>
  <si>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</si>
  <si>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</si>
  <si>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</si>
  <si>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</si>
  <si>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</si>
  <si>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</si>
  <si>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</si>
  <si>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</si>
  <si>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</si>
  <si>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</si>
  <si>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</si>
  <si>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</si>
  <si>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</si>
  <si>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</si>
  <si>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</si>
  <si>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</si>
  <si>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</si>
  <si>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</si>
  <si>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</si>
  <si>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</si>
  <si>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</si>
  <si>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</si>
  <si>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</si>
  <si>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</si>
  <si>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</si>
  <si>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</si>
  <si>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</si>
  <si>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</si>
  <si>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</si>
  <si>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</si>
  <si>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</si>
  <si>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</si>
  <si>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</si>
  <si>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</si>
  <si>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</si>
  <si>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</si>
  <si>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</si>
  <si>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</si>
  <si>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</si>
  <si>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</si>
  <si>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</si>
  <si>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</si>
  <si>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</si>
  <si>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</si>
  <si>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</si>
  <si>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</si>
  <si>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</si>
  <si>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</si>
  <si>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</si>
  <si>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</si>
  <si>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</si>
  <si>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</si>
  <si>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</si>
  <si>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</si>
  <si>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</si>
  <si>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</si>
  <si>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</si>
  <si>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</si>
  <si>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</si>
  <si>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</si>
  <si>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</si>
  <si>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</si>
  <si>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</si>
  <si>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</si>
  <si>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</si>
  <si>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</si>
  <si>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</si>
  <si>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</si>
  <si>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</si>
  <si>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</si>
  <si>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</si>
  <si>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</si>
  <si>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</si>
  <si>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</si>
  <si>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</si>
  <si>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</si>
  <si>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</si>
  <si>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</si>
  <si>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</si>
  <si>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</si>
  <si>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</si>
  <si>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</si>
  <si>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</si>
  <si>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</si>
  <si>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</si>
  <si>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</si>
  <si>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</si>
  <si>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</si>
  <si>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</si>
  <si>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</si>
  <si>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</si>
  <si>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</si>
  <si>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</si>
  <si>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</si>
  <si>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</si>
  <si>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</si>
  <si>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</si>
  <si>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</si>
  <si>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</si>
  <si>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</si>
  <si>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Polyploviricotina</t>
  </si>
  <si>
    <t>Bunyaviricetes</t>
  </si>
  <si>
    <t>Elliovirales</t>
  </si>
  <si>
    <t>Tospoviridae</t>
  </si>
  <si>
    <t>Orthotospovirus</t>
  </si>
  <si>
    <t>Orthotospovirus tomatonecroanuli</t>
  </si>
  <si>
    <t>Orthotospovirus limonii</t>
  </si>
  <si>
    <t>Orthotospovirus barlerichlorosis</t>
  </si>
  <si>
    <t>Orthotospovirus scadoxiflavianuli</t>
  </si>
  <si>
    <t>Orthotospovirus macadamianuli</t>
  </si>
  <si>
    <t>Orthotospovirus mercurialis</t>
  </si>
  <si>
    <t>Orthotospovirus capsiciflavianuli</t>
  </si>
  <si>
    <t>Orthotospovirus tomatonecromaculae</t>
  </si>
  <si>
    <t>TNRV</t>
  </si>
  <si>
    <t>Limonium orthotospovirus 1</t>
  </si>
  <si>
    <t>BCaV</t>
  </si>
  <si>
    <t>Scadoxus chlorotic ringspot virus</t>
  </si>
  <si>
    <t>ScCRV</t>
  </si>
  <si>
    <t>MRSV</t>
  </si>
  <si>
    <t>Mercurialis orthotospovirus 1</t>
  </si>
  <si>
    <t>MerV1</t>
  </si>
  <si>
    <t>chilli yellow ringspot virus isolate</t>
  </si>
  <si>
    <t>CYRSV</t>
  </si>
  <si>
    <t>tomato necrotic spot-associated virus</t>
  </si>
  <si>
    <t>TNSaV</t>
  </si>
  <si>
    <t>host plant genus where it was first described, symptom</t>
  </si>
  <si>
    <t>chilli-CR</t>
  </si>
  <si>
    <t>NPPO-NL 39245988</t>
  </si>
  <si>
    <t>19-3032</t>
  </si>
  <si>
    <t>19-3002</t>
  </si>
  <si>
    <t>KOP20SW</t>
  </si>
  <si>
    <t>14YV855</t>
  </si>
  <si>
    <t>2009-GZT</t>
  </si>
  <si>
    <t>host plant genus where it was first described</t>
  </si>
  <si>
    <t>LOV1</t>
  </si>
  <si>
    <t>host plant where it was first described, symptom</t>
  </si>
  <si>
    <t xml:space="preserve">host plant, symptom </t>
  </si>
  <si>
    <t>19-3031-BCaV</t>
  </si>
  <si>
    <t>host plant genus where it was first described</t>
    <phoneticPr fontId="34"/>
  </si>
  <si>
    <t>tomato necrotic ringspot virus</t>
  </si>
  <si>
    <t>Barleria chlorosis-associated virus</t>
  </si>
  <si>
    <t>Macadamia ringspot-associated virus</t>
  </si>
  <si>
    <t>L: MW256413; M: MW256414; S: MW256415</t>
  </si>
  <si>
    <t>L: PQ587430; M: PQ587431; S: PQ587432</t>
  </si>
  <si>
    <t>L: MW251496; M: MW251497; S: MW251498</t>
  </si>
  <si>
    <t>L: MW080808; M: MW080809; S: MW080810</t>
  </si>
  <si>
    <t>L: OP604037; M: OP604038; S: OP604039</t>
  </si>
  <si>
    <t>L: OL471964; M: OL471965; S: OL471966</t>
  </si>
  <si>
    <t>L: MH779497; M: MH779496; S: MH779495</t>
  </si>
  <si>
    <t>L: KT984754; M: KT984753; S: KM355773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</si>
</sst>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color theme="1"/>
      <name val="Calibri"/>
      <family val="3"/>
      <charset val="128"/>
      <scheme val="minor"/>
    </font>
    <font>
      <i/>
      <sz val="12"/>
      <color theme="1"/>
      <name val="Calibri"/>
      <family val="2"/>
    </font>
    <font>
      <sz val="12"/>
      <color rgb="FF222222"/>
      <name val="Calibri"/>
      <family val="2"/>
      <scheme val="minor"/>
    </font>
    <font>
      <sz val="11"/>
      <color theme="1"/>
      <name val="Calibri"/>
      <family val="2"/>
    </font>
    <font>
      <sz val="6"/>
      <name val="Calibri"/>
      <family val="3"/>
      <charset val="12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7">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30" fillId="7" borderId="1" xfId="0" applyFont="1" applyFill="1" applyBorder="1"/>
    <xf numFmtId="0" fontId="33" fillId="0" borderId="8" xfId="0" applyFont="1" applyBorder="1" applyAlignment="1">
      <alignment horizontal="justify" vertical="center" wrapText="1"/>
    </xf>
    <xf numFmtId="0" fontId="33" fillId="0" borderId="9" xfId="0" applyFont="1" applyBorder="1" applyAlignment="1">
      <alignment horizontal="justify" vertical="center" wrapText="1"/>
    </xf>
    <xf numFmtId="0" fontId="3" fillId="6" borderId="1" xfId="0" applyFont="1" applyFill="1" applyBorder="1" applyAlignment="1">
      <alignment horizontal="left"/>
    </xf>
    <xf numFmtId="0" fontId="32" fillId="6" borderId="1" xfId="0" applyFont="1" applyFill="1" applyBorder="1"/>
    <xf numFmtId="0" fontId="32" fillId="6" borderId="1" xfId="0" applyFont="1" applyFill="1" applyBorder="1" applyAlignment="1">
      <alignment horizontal="left" wrapText="1"/>
    </xf>
    <xf numFmtId="0" fontId="31" fillId="7" borderId="10" xfId="0" applyFont="1" applyFill="1" applyBorder="1" applyAlignment="1">
      <alignment horizontal="justify" wrapText="1"/>
    </xf>
    <xf numFmtId="0" fontId="31" fillId="7" borderId="11" xfId="0" applyFont="1" applyFill="1" applyBorder="1" applyAlignment="1">
      <alignment horizontal="justify" wrapText="1"/>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0.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phoneticPr fontId="34"/>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2"/>
  <sheetViews>
    <sheetView tabSelected="1" zoomScale="115" zoomScaleNormal="115" workbookViewId="0">
      <pane ySplit="4" topLeftCell="A5" activePane="bottomLeft" state="frozen"/>
      <selection pane="bottomLeft" activeCell="AE15" sqref="AE15"/>
    </sheetView>
  </sheetViews>
  <sheetFormatPr baseColWidth="10" defaultColWidth="10.5" defaultRowHeight="16" x14ac:dyDescent="0.2"/>
  <cols>
    <col min="1" max="1" width="15" style="2" bestFit="1" customWidth="1"/>
    <col min="2" max="2" width="9" style="2" bestFit="1" customWidth="1"/>
    <col min="3" max="3" width="8.33203125" style="2" bestFit="1" customWidth="1"/>
    <col min="4" max="4" width="11" style="2" bestFit="1" customWidth="1"/>
    <col min="5" max="15" width="10.83203125" style="2"/>
    <col min="16" max="16" width="17" style="14" customWidth="1"/>
    <col min="17" max="29" width="10.83203125" style="14"/>
    <col min="30" max="30" width="34" style="26" customWidth="1"/>
    <col min="31" max="31" width="33.83203125" style="4" customWidth="1"/>
    <col min="32" max="32" width="34.1640625" style="4" customWidth="1"/>
    <col min="33" max="33" width="16.33203125" style="4" customWidth="1"/>
    <col min="34" max="34" width="27.33203125" style="4" bestFit="1" customWidth="1"/>
    <col min="35" max="35" width="17" style="4" bestFit="1" customWidth="1"/>
    <col min="36" max="36" width="20.33203125" style="4" bestFit="1" customWidth="1"/>
    <col min="37" max="37" width="23" style="4" customWidth="1"/>
    <col min="38" max="39" width="10.83203125" style="15"/>
    <col min="40" max="40" width="56.5" style="1" customWidth="1"/>
  </cols>
  <sheetData>
    <row r="1" spans="1:41" s="17" customFormat="1" ht="24" x14ac:dyDescent="0.3">
      <c r="A1" s="18" t="s">
        <v>81</v>
      </c>
      <c r="B1" s="54" t="s">
        <v>112</v>
      </c>
      <c r="C1" s="54"/>
      <c r="D1" s="54"/>
      <c r="E1" s="55" t="str">
        <f ca="1">IF(LEN(cellFilenameFormatErrors)=0,LEFT(cellBaseFilename,9),"Code is automatically derived from the filename: 'YEAR.###X.[STATUS.][v#.]DESCRIPTION.xlsx', X=SC code")</f>
        <v>2025.007P</v>
      </c>
      <c r="F1" s="55"/>
      <c r="G1" s="55"/>
      <c r="H1" s="55"/>
      <c r="I1" s="55"/>
      <c r="J1" s="55"/>
      <c r="K1" s="55"/>
      <c r="L1" s="55"/>
      <c r="M1" s="55"/>
      <c r="N1" s="55"/>
      <c r="O1" s="55"/>
      <c r="P1" s="45"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6"/>
      <c r="R1" s="46"/>
      <c r="S1" s="46"/>
      <c r="T1" s="46"/>
      <c r="U1" s="46"/>
      <c r="V1" s="46"/>
      <c r="W1" s="46"/>
      <c r="X1" s="46"/>
      <c r="Y1" s="46"/>
      <c r="Z1" s="46"/>
      <c r="AA1" s="46"/>
      <c r="AB1" s="46"/>
      <c r="AC1" s="46"/>
      <c r="AD1" s="29" t="s">
        <v>28</v>
      </c>
      <c r="AE1" s="25" t="str" cm="1">
        <f t="array" aca="1" ref="AE1" ca="1">MID(CELL("filename",'Proposal Template'!$B$1),SEARCH("[",CELL("filename",'Proposal Template'!$B$1))+1, SEARCH("]",CELL("filename",'Proposal Template'!$B$1))-SEARCH("[",CELL("filename",'Proposal Template'!$B$1))-1)</f>
        <v>2025.007P.Ac.v1.Tospoviridae_8nsp.xlsx</v>
      </c>
      <c r="AF1" s="23"/>
      <c r="AG1" s="16"/>
      <c r="AH1" s="16"/>
      <c r="AI1" s="16"/>
      <c r="AJ1" s="16"/>
      <c r="AK1" s="16"/>
      <c r="AL1" s="16"/>
      <c r="AM1" s="16"/>
      <c r="AN1" s="16"/>
      <c r="AO1"/>
    </row>
    <row r="2" spans="1:41" ht="19" x14ac:dyDescent="0.25">
      <c r="A2" s="18" t="s">
        <v>115</v>
      </c>
      <c r="B2" s="54" t="s">
        <v>111</v>
      </c>
      <c r="C2" s="54"/>
      <c r="D2" s="54"/>
      <c r="E2" s="56"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6"/>
      <c r="G2" s="56"/>
      <c r="H2" s="56"/>
      <c r="I2" s="56"/>
      <c r="J2" s="56"/>
      <c r="K2" s="56"/>
      <c r="L2" s="56"/>
      <c r="M2" s="56"/>
      <c r="N2" s="56"/>
      <c r="O2" s="56"/>
      <c r="P2" s="47" t="str">
        <f ca="1">_xlfn.CONCAT(
IF(NOT(ISERROR(AF2)),"","Study Section code ('"&amp;AE2&amp;"') is not valid; ")
)</f>
        <v/>
      </c>
      <c r="Q2" s="48"/>
      <c r="R2" s="48"/>
      <c r="S2" s="48"/>
      <c r="T2" s="48"/>
      <c r="U2" s="48"/>
      <c r="V2" s="48"/>
      <c r="W2" s="48"/>
      <c r="X2" s="48"/>
      <c r="Y2" s="48"/>
      <c r="Z2" s="48"/>
      <c r="AA2" s="48"/>
      <c r="AB2" s="48"/>
      <c r="AC2" s="48"/>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9" t="s">
        <v>21</v>
      </c>
      <c r="B3" s="49"/>
      <c r="C3" s="49"/>
      <c r="D3" s="49"/>
      <c r="E3" s="49"/>
      <c r="F3" s="49"/>
      <c r="G3" s="49"/>
      <c r="H3" s="49"/>
      <c r="I3" s="49"/>
      <c r="J3" s="49"/>
      <c r="K3" s="49"/>
      <c r="L3" s="49"/>
      <c r="M3" s="49"/>
      <c r="N3" s="49"/>
      <c r="O3" s="49"/>
      <c r="P3" s="50" t="s">
        <v>22</v>
      </c>
      <c r="Q3" s="50"/>
      <c r="R3" s="50"/>
      <c r="S3" s="50"/>
      <c r="T3" s="50"/>
      <c r="U3" s="50"/>
      <c r="V3" s="50"/>
      <c r="W3" s="50"/>
      <c r="X3" s="50"/>
      <c r="Y3" s="50"/>
      <c r="Z3" s="50"/>
      <c r="AA3" s="50"/>
      <c r="AB3" s="50"/>
      <c r="AC3" s="50"/>
      <c r="AD3" s="50"/>
      <c r="AE3" s="51" t="s">
        <v>110</v>
      </c>
      <c r="AF3" s="52"/>
      <c r="AG3" s="52"/>
      <c r="AH3" s="52"/>
      <c r="AI3" s="52"/>
      <c r="AJ3" s="52"/>
      <c r="AK3" s="53"/>
      <c r="AL3" s="43" t="s">
        <v>109</v>
      </c>
      <c r="AM3" s="44"/>
      <c r="AN3" s="31" t="s">
        <v>23</v>
      </c>
    </row>
    <row r="4" spans="1:41" s="8" customFormat="1" ht="32.25" customHeight="1" thickBot="1" x14ac:dyDescent="0.25">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ht="18" thickBot="1" x14ac:dyDescent="0.25">
      <c r="P5" s="34" t="s">
        <v>116</v>
      </c>
      <c r="R5" s="35" t="s">
        <v>117</v>
      </c>
      <c r="T5" s="35" t="s">
        <v>118</v>
      </c>
      <c r="U5" s="35" t="s">
        <v>119</v>
      </c>
      <c r="V5" s="35" t="s">
        <v>120</v>
      </c>
      <c r="X5" s="35" t="s">
        <v>121</v>
      </c>
      <c r="Z5" s="35" t="s">
        <v>122</v>
      </c>
      <c r="AB5" s="35" t="s">
        <v>123</v>
      </c>
      <c r="AD5" s="41" t="s">
        <v>124</v>
      </c>
      <c r="AE5" s="39" t="s">
        <v>161</v>
      </c>
      <c r="AF5" s="4" t="s">
        <v>158</v>
      </c>
      <c r="AG5" s="4" t="s">
        <v>132</v>
      </c>
      <c r="AH5" s="38" t="s">
        <v>145</v>
      </c>
      <c r="AI5" s="4" t="s">
        <v>24</v>
      </c>
      <c r="AJ5" s="4" t="s">
        <v>107</v>
      </c>
      <c r="AK5" s="4" t="s">
        <v>89</v>
      </c>
      <c r="AL5" s="15" t="s">
        <v>27</v>
      </c>
      <c r="AM5" s="15" t="s">
        <v>28</v>
      </c>
      <c r="AN5" s="36" t="s">
        <v>155</v>
      </c>
    </row>
    <row r="6" spans="1:41" ht="18" thickBot="1" x14ac:dyDescent="0.25">
      <c r="P6" s="14" t="s">
        <v>116</v>
      </c>
      <c r="R6" s="35" t="s">
        <v>117</v>
      </c>
      <c r="T6" s="35" t="s">
        <v>118</v>
      </c>
      <c r="U6" s="35" t="s">
        <v>119</v>
      </c>
      <c r="V6" s="35" t="s">
        <v>120</v>
      </c>
      <c r="X6" s="35" t="s">
        <v>121</v>
      </c>
      <c r="Z6" s="35" t="s">
        <v>122</v>
      </c>
      <c r="AB6" s="35" t="s">
        <v>123</v>
      </c>
      <c r="AD6" s="42" t="s">
        <v>125</v>
      </c>
      <c r="AE6" s="4" t="s">
        <v>162</v>
      </c>
      <c r="AF6" s="4" t="s">
        <v>133</v>
      </c>
      <c r="AG6" s="4" t="s">
        <v>153</v>
      </c>
      <c r="AH6" s="38" t="s">
        <v>146</v>
      </c>
      <c r="AI6" s="4" t="s">
        <v>24</v>
      </c>
      <c r="AJ6" s="4" t="s">
        <v>107</v>
      </c>
      <c r="AK6" s="4" t="s">
        <v>89</v>
      </c>
      <c r="AL6" s="15" t="s">
        <v>27</v>
      </c>
      <c r="AM6" s="15" t="s">
        <v>28</v>
      </c>
      <c r="AN6" s="37" t="s">
        <v>152</v>
      </c>
    </row>
    <row r="7" spans="1:41" ht="18" thickBot="1" x14ac:dyDescent="0.25">
      <c r="P7" s="14" t="s">
        <v>116</v>
      </c>
      <c r="R7" s="35" t="s">
        <v>117</v>
      </c>
      <c r="T7" s="35" t="s">
        <v>118</v>
      </c>
      <c r="U7" s="35" t="s">
        <v>119</v>
      </c>
      <c r="V7" s="35" t="s">
        <v>120</v>
      </c>
      <c r="X7" s="35" t="s">
        <v>121</v>
      </c>
      <c r="Z7" s="35" t="s">
        <v>122</v>
      </c>
      <c r="AB7" s="35" t="s">
        <v>123</v>
      </c>
      <c r="AD7" s="42" t="s">
        <v>126</v>
      </c>
      <c r="AE7" s="4" t="s">
        <v>163</v>
      </c>
      <c r="AF7" s="4" t="s">
        <v>159</v>
      </c>
      <c r="AG7" s="4" t="s">
        <v>134</v>
      </c>
      <c r="AH7" s="38" t="s">
        <v>156</v>
      </c>
      <c r="AI7" s="4" t="s">
        <v>24</v>
      </c>
      <c r="AJ7" s="4" t="s">
        <v>107</v>
      </c>
      <c r="AK7" s="4" t="s">
        <v>89</v>
      </c>
      <c r="AL7" s="15" t="s">
        <v>27</v>
      </c>
      <c r="AM7" s="15" t="s">
        <v>28</v>
      </c>
      <c r="AN7" s="37" t="s">
        <v>144</v>
      </c>
    </row>
    <row r="8" spans="1:41" ht="18" thickBot="1" x14ac:dyDescent="0.25">
      <c r="P8" s="14" t="s">
        <v>116</v>
      </c>
      <c r="R8" s="35" t="s">
        <v>117</v>
      </c>
      <c r="T8" s="35" t="s">
        <v>118</v>
      </c>
      <c r="U8" s="35" t="s">
        <v>119</v>
      </c>
      <c r="V8" s="35" t="s">
        <v>120</v>
      </c>
      <c r="X8" s="35" t="s">
        <v>121</v>
      </c>
      <c r="Z8" s="35" t="s">
        <v>122</v>
      </c>
      <c r="AB8" s="35" t="s">
        <v>123</v>
      </c>
      <c r="AD8" s="42" t="s">
        <v>127</v>
      </c>
      <c r="AE8" s="4" t="s">
        <v>164</v>
      </c>
      <c r="AF8" s="4" t="s">
        <v>135</v>
      </c>
      <c r="AG8" s="4" t="s">
        <v>136</v>
      </c>
      <c r="AH8" s="38" t="s">
        <v>147</v>
      </c>
      <c r="AI8" s="4" t="s">
        <v>24</v>
      </c>
      <c r="AJ8" s="4" t="s">
        <v>107</v>
      </c>
      <c r="AK8" s="4" t="s">
        <v>89</v>
      </c>
      <c r="AL8" s="15" t="s">
        <v>27</v>
      </c>
      <c r="AM8" s="15" t="s">
        <v>28</v>
      </c>
      <c r="AN8" s="37" t="s">
        <v>144</v>
      </c>
    </row>
    <row r="9" spans="1:41" ht="18" thickBot="1" x14ac:dyDescent="0.25">
      <c r="P9" s="14" t="s">
        <v>116</v>
      </c>
      <c r="R9" s="35" t="s">
        <v>117</v>
      </c>
      <c r="T9" s="35" t="s">
        <v>118</v>
      </c>
      <c r="U9" s="35" t="s">
        <v>119</v>
      </c>
      <c r="V9" s="35" t="s">
        <v>120</v>
      </c>
      <c r="X9" s="35" t="s">
        <v>121</v>
      </c>
      <c r="Z9" s="35" t="s">
        <v>122</v>
      </c>
      <c r="AB9" s="35" t="s">
        <v>123</v>
      </c>
      <c r="AD9" s="42" t="s">
        <v>128</v>
      </c>
      <c r="AE9" s="4" t="s">
        <v>165</v>
      </c>
      <c r="AF9" s="4" t="s">
        <v>160</v>
      </c>
      <c r="AG9" s="4" t="s">
        <v>137</v>
      </c>
      <c r="AH9" s="38" t="s">
        <v>148</v>
      </c>
      <c r="AI9" s="4" t="s">
        <v>24</v>
      </c>
      <c r="AJ9" s="4" t="s">
        <v>107</v>
      </c>
      <c r="AK9" s="4" t="s">
        <v>89</v>
      </c>
      <c r="AL9" s="15" t="s">
        <v>27</v>
      </c>
      <c r="AM9" s="15" t="s">
        <v>28</v>
      </c>
      <c r="AN9" s="37" t="s">
        <v>144</v>
      </c>
    </row>
    <row r="10" spans="1:41" ht="18" thickBot="1" x14ac:dyDescent="0.25">
      <c r="P10" s="14" t="s">
        <v>116</v>
      </c>
      <c r="R10" s="35" t="s">
        <v>117</v>
      </c>
      <c r="T10" s="35" t="s">
        <v>118</v>
      </c>
      <c r="U10" s="35" t="s">
        <v>119</v>
      </c>
      <c r="V10" s="35" t="s">
        <v>120</v>
      </c>
      <c r="X10" s="35" t="s">
        <v>121</v>
      </c>
      <c r="Z10" s="35" t="s">
        <v>122</v>
      </c>
      <c r="AB10" s="35" t="s">
        <v>123</v>
      </c>
      <c r="AD10" s="42" t="s">
        <v>129</v>
      </c>
      <c r="AE10" s="4" t="s">
        <v>166</v>
      </c>
      <c r="AF10" s="4" t="s">
        <v>138</v>
      </c>
      <c r="AG10" s="4" t="s">
        <v>139</v>
      </c>
      <c r="AH10" s="38" t="s">
        <v>149</v>
      </c>
      <c r="AI10" s="4" t="s">
        <v>29</v>
      </c>
      <c r="AJ10" s="4" t="s">
        <v>107</v>
      </c>
      <c r="AK10" s="4" t="s">
        <v>89</v>
      </c>
      <c r="AL10" s="15" t="s">
        <v>27</v>
      </c>
      <c r="AM10" s="15" t="s">
        <v>28</v>
      </c>
      <c r="AN10" s="37" t="s">
        <v>157</v>
      </c>
    </row>
    <row r="11" spans="1:41" ht="18" thickBot="1" x14ac:dyDescent="0.25">
      <c r="P11" s="14" t="s">
        <v>116</v>
      </c>
      <c r="R11" s="35" t="s">
        <v>117</v>
      </c>
      <c r="T11" s="35" t="s">
        <v>118</v>
      </c>
      <c r="U11" s="35" t="s">
        <v>119</v>
      </c>
      <c r="V11" s="35" t="s">
        <v>120</v>
      </c>
      <c r="X11" s="35" t="s">
        <v>121</v>
      </c>
      <c r="Z11" s="35" t="s">
        <v>122</v>
      </c>
      <c r="AB11" s="35" t="s">
        <v>123</v>
      </c>
      <c r="AD11" s="42" t="s">
        <v>130</v>
      </c>
      <c r="AE11" s="4" t="s">
        <v>167</v>
      </c>
      <c r="AF11" s="4" t="s">
        <v>140</v>
      </c>
      <c r="AG11" s="4" t="s">
        <v>141</v>
      </c>
      <c r="AH11" s="38" t="s">
        <v>150</v>
      </c>
      <c r="AI11" s="4" t="s">
        <v>24</v>
      </c>
      <c r="AJ11" s="4" t="s">
        <v>107</v>
      </c>
      <c r="AK11" s="4" t="s">
        <v>89</v>
      </c>
      <c r="AL11" s="15" t="s">
        <v>27</v>
      </c>
      <c r="AM11" s="15" t="s">
        <v>28</v>
      </c>
      <c r="AN11" s="37" t="s">
        <v>144</v>
      </c>
    </row>
    <row r="12" spans="1:41" ht="18" thickBot="1" x14ac:dyDescent="0.25">
      <c r="P12" s="14" t="s">
        <v>116</v>
      </c>
      <c r="R12" s="35" t="s">
        <v>117</v>
      </c>
      <c r="T12" s="35" t="s">
        <v>118</v>
      </c>
      <c r="U12" s="35" t="s">
        <v>119</v>
      </c>
      <c r="V12" s="35" t="s">
        <v>120</v>
      </c>
      <c r="X12" s="35" t="s">
        <v>121</v>
      </c>
      <c r="Z12" s="35" t="s">
        <v>122</v>
      </c>
      <c r="AB12" s="35" t="s">
        <v>123</v>
      </c>
      <c r="AD12" s="42" t="s">
        <v>131</v>
      </c>
      <c r="AE12" s="4" t="s">
        <v>168</v>
      </c>
      <c r="AF12" s="4" t="s">
        <v>142</v>
      </c>
      <c r="AG12" s="4" t="s">
        <v>143</v>
      </c>
      <c r="AH12" s="40" t="s">
        <v>151</v>
      </c>
      <c r="AI12" s="4" t="s">
        <v>24</v>
      </c>
      <c r="AJ12" s="4" t="s">
        <v>107</v>
      </c>
      <c r="AK12" s="4" t="s">
        <v>89</v>
      </c>
      <c r="AL12" s="15" t="s">
        <v>27</v>
      </c>
      <c r="AM12" s="15" t="s">
        <v>28</v>
      </c>
      <c r="AN12" s="37" t="s">
        <v>154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4"/>
  <conditionalFormatting sqref="A1:AD4 A5:AC12 A13: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4 AD13: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13: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5" defaultRowHeight="16" x14ac:dyDescent="0.2"/>
  <cols>
    <col min="1" max="1" width="16" bestFit="1" customWidth="1"/>
    <col min="2" max="2" width="18.83203125" bestFit="1" customWidth="1"/>
    <col min="3" max="3" width="22.83203125" bestFit="1" customWidth="1"/>
    <col min="4" max="5" width="13" bestFit="1" customWidth="1"/>
    <col min="6" max="6" width="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honeticPr fontId="34"/>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2025-08-27T15:40:04Z</dcterms:modified>
</cp:coreProperties>
</file>