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D6C1E3E8-FB45-CB48-BF7C-D6EBE7FEE0B1}" xr6:coauthVersionLast="47" xr6:coauthVersionMax="47" xr10:uidLastSave="{00000000-0000-0000-0000-000000000000}"/>
  <bookViews>
    <workbookView xWindow="0" yWindow="500" windowWidth="28800" windowHeight="158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<sst xmlns="http://schemas.openxmlformats.org/spreadsheetml/2006/main" count="351" uniqueCount="177">
  <si>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</si>
  <si>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</si>
  <si>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</si>
  <si>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</si>
  <si>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</si>
  <si>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</si>
  <si>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</si>
  <si>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</si>
  <si>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</si>
  <si>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</si>
  <si>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</si>
  <si>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</si>
  <si>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</si>
  <si>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</si>
  <si>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</si>
  <si>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</si>
  <si>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</si>
  <si>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</si>
  <si>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</si>
  <si>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</si>
  <si>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</si>
  <si>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</si>
  <si>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</si>
  <si>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</si>
  <si>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</si>
  <si>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</si>
  <si>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</si>
  <si>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</si>
  <si>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</si>
  <si>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</si>
  <si>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</si>
  <si>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</si>
  <si>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</si>
  <si>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</si>
  <si>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</si>
  <si>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</si>
  <si>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</si>
  <si>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</si>
  <si>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</si>
  <si>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</si>
  <si>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</si>
  <si>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</si>
  <si>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</si>
  <si>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</si>
  <si>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</si>
  <si>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</si>
  <si>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</si>
  <si>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</si>
  <si>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</si>
  <si>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</si>
  <si>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</si>
  <si>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</si>
  <si>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</si>
  <si>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</si>
  <si>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</si>
  <si>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</si>
  <si>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</si>
  <si>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</si>
  <si>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</si>
  <si>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</si>
  <si>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</si>
  <si>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</si>
  <si>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</si>
  <si>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</si>
  <si>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</si>
  <si>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</si>
  <si>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</si>
  <si>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</si>
  <si>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</si>
  <si>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</si>
  <si>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</si>
  <si>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</si>
  <si>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</si>
  <si>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</si>
  <si>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</si>
  <si>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</si>
  <si>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</si>
  <si>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</si>
  <si>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</si>
  <si>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</si>
  <si>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</si>
  <si>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</si>
  <si>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</si>
  <si>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</si>
  <si>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</si>
  <si>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</si>
  <si>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</si>
  <si>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</si>
  <si>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</si>
  <si>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</si>
  <si>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</si>
  <si>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</si>
  <si>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</si>
  <si>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</si>
  <si>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</si>
  <si>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</si>
  <si>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</si>
  <si>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</si>
  <si>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</si>
  <si>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</si>
  <si>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</si>
  <si>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</si>
  <si>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</si>
  <si>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</si>
  <si>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</si>
  <si>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</si>
  <si>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</si>
  <si>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</si>
  <si>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</si>
  <si>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</si>
  <si>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</si>
  <si>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</si>
  <si>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</si>
  <si>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</si>
  <si>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</si>
  <si>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</si>
  <si>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</si>
  <si>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</si>
  <si>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</si>
  <si>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</si>
  <si>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Martellivirales</t>
  </si>
  <si>
    <t>Kitaviridae</t>
  </si>
  <si>
    <t>Cilevirus</t>
  </si>
  <si>
    <t>Blunervirus</t>
  </si>
  <si>
    <t>Blunervirus cinnamomi</t>
  </si>
  <si>
    <t>Blunervirus torreyae</t>
  </si>
  <si>
    <t>Blunervirus cupressus</t>
  </si>
  <si>
    <t>Blunervirus festucae</t>
  </si>
  <si>
    <t>Blunervirus quercus</t>
  </si>
  <si>
    <t>Blunervirus portulacae</t>
  </si>
  <si>
    <t>Blunervirus liquidambarum</t>
  </si>
  <si>
    <t>Blunervirus tritici</t>
  </si>
  <si>
    <t>Blunervirus paulowniae</t>
  </si>
  <si>
    <t>Blunervirus ulmi</t>
  </si>
  <si>
    <t>CtBlV1</t>
  </si>
  <si>
    <t>Chinese nutmeg tree blunervirus 1</t>
  </si>
  <si>
    <t>CntBlV1</t>
  </si>
  <si>
    <t>ChrBlV1</t>
  </si>
  <si>
    <t>CyBlV1</t>
  </si>
  <si>
    <t>FsBlV1</t>
  </si>
  <si>
    <t>OaBlV1</t>
  </si>
  <si>
    <t>PuBlV1</t>
  </si>
  <si>
    <t>SwBlV1</t>
  </si>
  <si>
    <t>WhBlV1</t>
  </si>
  <si>
    <t>Blunervirus mali</t>
  </si>
  <si>
    <t>ApBV1</t>
  </si>
  <si>
    <t>PTBV</t>
  </si>
  <si>
    <t>ElmBlV1</t>
  </si>
  <si>
    <t>ViRSV</t>
  </si>
  <si>
    <t>LPa1</t>
  </si>
  <si>
    <t>Blunervirus chrysanthemi</t>
  </si>
  <si>
    <t>RNA1: OQ116675; RNA2: OQ116676</t>
  </si>
  <si>
    <t>RNA1: BK068192; RNA2: BK068193; RNA3: BK068194; RNA4: BK068195</t>
  </si>
  <si>
    <t>RNA1: BK068220; RNA2: BK068221; RNA3: BK068222; RNA4: BK068223</t>
  </si>
  <si>
    <t>RNA1: BK068200; RNA2: BK068201; RNA3: BK068202; RNA4: BK068203</t>
  </si>
  <si>
    <t>RNA1: BK068188; RNA2: BK068189; RNA3: BK068190; RNA4: BK068191</t>
  </si>
  <si>
    <t>RNA1: BK068204; RNA2: BK068205; RNA3: BK068206; RNA4: BK068207</t>
  </si>
  <si>
    <t>RNA1: BK068208; RNA2: BK068209; RNA3: BK068210; RNA4: BK068211</t>
  </si>
  <si>
    <t>RNA1: BK068216; RNA2: BK068217; RNA3: BK068218; RNA4: BK068219</t>
  </si>
  <si>
    <t>RNA1: BK068212; RNA2: BK068213; RNA3: BK068214; RNA4: BK068215</t>
  </si>
  <si>
    <t>RNA1: BK068196; RNA2: BK068197; RNA3: BK068198; RNA4: BK068199</t>
  </si>
  <si>
    <t>RNA1: GEFV01158142; RNA2: GEFV01018191; RNA3: GEFV01018861; RNA4: GEFV01018726</t>
  </si>
  <si>
    <t>RNA1: OL865294; RNA2: OL865295; RNA3: OL865296; RNA4: OL865297</t>
  </si>
  <si>
    <t>RNA1: OL344039; RNA2: OL344040; RNA3: OL344041; RNA4: OL344042; RNA5: OL344043</t>
  </si>
  <si>
    <t>Cilevirus chilense</t>
  </si>
  <si>
    <t>Vinca ringspot virus</t>
  </si>
  <si>
    <t>camphor tree blunervirus 1</t>
  </si>
  <si>
    <t>Chrysanthemum blunervirus 1</t>
  </si>
  <si>
    <t>cypress blunervirus 1</t>
  </si>
  <si>
    <t>Festuca sinensis blunervirus 1</t>
  </si>
  <si>
    <t>oak blunervirus 1</t>
  </si>
  <si>
    <t>purslane blunervirus 1</t>
  </si>
  <si>
    <t>sweetgum blunervirus 1</t>
  </si>
  <si>
    <t>wheat blunervirus 1</t>
  </si>
  <si>
    <t>Paulownia tomentosa blunervirus</t>
  </si>
  <si>
    <t>elm blunervirus 1</t>
  </si>
  <si>
    <t>apple blunervirus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</si>
</sst>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0"/>
      <color theme="1"/>
      <name val="Calibri"/>
      <family val="2"/>
      <scheme val="minor"/>
    </font>
    <font>
      <i/>
      <sz val="11"/>
      <color theme="1"/>
      <name val="Aptos"/>
      <family val="2"/>
    </font>
    <font>
      <sz val="12"/>
      <color theme="1"/>
      <name val="Aptos"/>
      <family val="2"/>
    </font>
    <font>
      <i/>
      <sz val="11"/>
      <color theme="1"/>
      <name val="Aptos"/>
    </font>
    <font>
      <sz val="12"/>
      <color theme="1"/>
      <name val="Aptos"/>
    </font>
    <font>
      <i/>
      <sz val="11"/>
      <name val="Aptos"/>
    </font>
    <font>
      <i/>
      <sz val="12"/>
      <color theme="1"/>
      <name val="Aptos"/>
    </font>
    <font>
      <b/>
      <sz val="11"/>
      <name val="Aptos"/>
    </font>
    <font>
      <i/>
      <sz val="12"/>
      <name val="Aptos"/>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30" fillId="6" borderId="1" xfId="0" applyFont="1" applyFill="1" applyBorder="1"/>
    <xf numFmtId="0" fontId="31" fillId="7" borderId="1" xfId="0" applyFont="1" applyFill="1" applyBorder="1" applyAlignment="1">
      <alignment horizontal="left"/>
    </xf>
    <xf numFmtId="0" fontId="32" fillId="7" borderId="1" xfId="0" applyFont="1" applyFill="1" applyBorder="1"/>
    <xf numFmtId="0" fontId="33" fillId="7" borderId="1" xfId="0" applyFont="1" applyFill="1" applyBorder="1"/>
    <xf numFmtId="0" fontId="34" fillId="7" borderId="1" xfId="0" applyFont="1" applyFill="1" applyBorder="1"/>
    <xf numFmtId="0" fontId="35" fillId="7" borderId="1" xfId="0" applyFont="1" applyFill="1" applyBorder="1"/>
    <xf numFmtId="0" fontId="36" fillId="7" borderId="1" xfId="0" applyFont="1" applyFill="1" applyBorder="1"/>
    <xf numFmtId="0" fontId="37" fillId="7" borderId="1" xfId="0" applyFont="1" applyFill="1" applyBorder="1"/>
    <xf numFmtId="0" fontId="3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1">
    <dxf>
      <font>
        <color rgb="FF9C0006"/>
      </font>
      <fill>
        <patternFill>
          <bgColor rgb="FFFFC7CE"/>
        </patternFill>
      </fill>
    </dxf>
    <dxf>
      <font>
        <color rgb="FF9C0006"/>
      </font>
      <fill>
        <patternFill>
          <bgColor rgb="FFFFC7CE"/>
        </patternFill>
      </fill>
    </dxf>
    <dxf>
      <font>
        <b val="0"/>
        <i/>
      </font>
    </dxf>
    <dxf>
      <font>
        <b val="0"/>
        <i/>
      </font>
    </dxf>
    <dxf>
      <font>
        <color rgb="FF9C0006"/>
      </font>
      <fill>
        <patternFill>
          <bgColor rgb="FFFFC7CE"/>
        </patternFill>
      </fill>
    </dxf>
    <dxf>
      <font>
        <b/>
        <i val="0"/>
        <color rgb="FF7030A0"/>
      </font>
    </dxf>
    <dxf>
      <font>
        <color rgb="FF9C0006"/>
      </font>
      <fill>
        <patternFill patternType="solid">
          <bgColor rgb="FFFFC7CE"/>
        </patternFill>
      </fill>
    </dxf>
    <dxf>
      <font>
        <b val="0"/>
        <i val="0"/>
      </font>
    </dxf>
    <dxf>
      <font>
        <b/>
        <i val="0"/>
        <color rgb="FF7030A0"/>
      </font>
    </dxf>
    <dxf>
      <font>
        <b/>
        <i val="0"/>
        <color rgb="FF7030A0"/>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topLeftCell="A79" zoomScale="120" zoomScaleNormal="120" workbookViewId="0"/>
  </sheetViews>
  <sheetFormatPr baseColWidth="10" defaultColWidth="11.1640625" defaultRowHeight="16" x14ac:dyDescent="0.2"/>
  <cols>
    <col min="1" max="1" width="2.6640625" customWidth="1"/>
    <col min="2" max="2" width="173.5" customWidth="1"/>
  </cols>
  <sheetData>
    <row r="1" spans="2:2" ht="37.25" customHeight="1" x14ac:dyDescent="0.2">
      <c r="B1" s="33" t="s">
        <v>114</v>
      </c>
    </row>
    <row r="2" spans="2:2" ht="255" x14ac:dyDescent="0.2">
      <c r="B2" s="32" t="s">
        <v>113</v>
      </c>
    </row>
  </sheetData>
  <conditionalFormatting sqref="B2">
    <cfRule type="expression" dxfId="1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7"/>
  <sheetViews>
    <sheetView tabSelected="1" topLeftCell="AE1" zoomScale="125" zoomScaleNormal="75" workbookViewId="0">
      <pane ySplit="4" topLeftCell="A5" activePane="bottomLeft" state="frozen"/>
      <selection pane="bottomLeft" activeCell="AE5" sqref="AE5"/>
    </sheetView>
  </sheetViews>
  <sheetFormatPr baseColWidth="10" defaultColWidth="11.1640625" defaultRowHeight="16" x14ac:dyDescent="0.2"/>
  <cols>
    <col min="1" max="1" width="15" style="2" bestFit="1" customWidth="1"/>
    <col min="2" max="2" width="9" style="2" bestFit="1" customWidth="1"/>
    <col min="3" max="3" width="8.1640625" style="2" bestFit="1" customWidth="1"/>
    <col min="4" max="4" width="11.1640625" style="2" bestFit="1" customWidth="1"/>
    <col min="5" max="15" width="10.6640625" style="2"/>
    <col min="16" max="16" width="12.1640625" style="14" customWidth="1"/>
    <col min="17" max="17" width="10.6640625" style="14"/>
    <col min="18" max="18" width="13.5" style="14" customWidth="1"/>
    <col min="19" max="19" width="10.6640625" style="14"/>
    <col min="20" max="20" width="12.6640625" style="14" customWidth="1"/>
    <col min="21" max="21" width="10.6640625" style="14"/>
    <col min="22" max="22" width="11.6640625" style="14" customWidth="1"/>
    <col min="23" max="23" width="10.6640625" style="14"/>
    <col min="24" max="24" width="13.1640625" style="14" customWidth="1"/>
    <col min="25" max="27" width="10.6640625" style="14"/>
    <col min="28" max="28" width="14.1640625" style="14" customWidth="1"/>
    <col min="29" max="29" width="10.6640625" style="14"/>
    <col min="30" max="30" width="26.1640625" style="26" customWidth="1"/>
    <col min="31" max="31" width="82.6640625" style="4" customWidth="1"/>
    <col min="32" max="32" width="35.6640625" style="4" customWidth="1"/>
    <col min="33" max="33" width="16.1640625" style="4" customWidth="1"/>
    <col min="34" max="34" width="27.1640625" style="4" bestFit="1" customWidth="1"/>
    <col min="35" max="35" width="17.1640625" style="4" bestFit="1" customWidth="1"/>
    <col min="36" max="36" width="20.1640625" style="4" bestFit="1" customWidth="1"/>
    <col min="37" max="37" width="12.5" style="4" bestFit="1" customWidth="1"/>
    <col min="38" max="39" width="10.6640625" style="15"/>
    <col min="40" max="40" width="56.6640625" style="1" customWidth="1"/>
  </cols>
  <sheetData>
    <row r="1" spans="1:41" s="17" customFormat="1" ht="24" x14ac:dyDescent="0.3">
      <c r="A1" s="18" t="s">
        <v>81</v>
      </c>
      <c r="B1" s="55" t="s">
        <v>112</v>
      </c>
      <c r="C1" s="55"/>
      <c r="D1" s="55"/>
      <c r="E1" s="56" t="str">
        <f ca="1">IF(LEN(cellFilenameFormatErrors)=0,LEFT(cellBaseFilename,9),"Code is automatically derived from the filename: 'YEAR.###X.[STATUS.][v#.]DESCRIPTION.xlsx', X=SC code")</f>
        <v>2025.004P</v>
      </c>
      <c r="F1" s="56"/>
      <c r="G1" s="56"/>
      <c r="H1" s="56"/>
      <c r="I1" s="56"/>
      <c r="J1" s="56"/>
      <c r="K1" s="56"/>
      <c r="L1" s="56"/>
      <c r="M1" s="56"/>
      <c r="N1" s="56"/>
      <c r="O1" s="56"/>
      <c r="P1" s="4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7"/>
      <c r="R1" s="47"/>
      <c r="S1" s="47"/>
      <c r="T1" s="47"/>
      <c r="U1" s="47"/>
      <c r="V1" s="47"/>
      <c r="W1" s="47"/>
      <c r="X1" s="47"/>
      <c r="Y1" s="47"/>
      <c r="Z1" s="47"/>
      <c r="AA1" s="47"/>
      <c r="AB1" s="47"/>
      <c r="AC1" s="47"/>
      <c r="AD1" s="29" t="s">
        <v>28</v>
      </c>
      <c r="AE1" s="25" t="str" cm="1">
        <f t="array" aca="1" ref="AE1" ca="1">MID(CELL("filename",'Proposal Template'!$B$1),SEARCH("[",CELL("filename",'Proposal Template'!$B$1))+1, SEARCH("]",CELL("filename",'Proposal Template'!$B$1))-SEARCH("[",CELL("filename",'Proposal Template'!$B$1))-1)</f>
        <v>2025.004P.Ac.v1.Kitaviridae_13nsp.xlsx</v>
      </c>
      <c r="AF1" s="23"/>
      <c r="AG1" s="16"/>
      <c r="AH1" s="16"/>
      <c r="AI1" s="16"/>
      <c r="AJ1" s="16"/>
      <c r="AK1" s="16"/>
      <c r="AL1" s="16"/>
      <c r="AM1" s="16"/>
      <c r="AN1" s="16"/>
      <c r="AO1"/>
    </row>
    <row r="2" spans="1:41" ht="19" x14ac:dyDescent="0.25">
      <c r="A2" s="18" t="s">
        <v>115</v>
      </c>
      <c r="B2" s="55" t="s">
        <v>111</v>
      </c>
      <c r="C2" s="55"/>
      <c r="D2" s="55"/>
      <c r="E2" s="5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7"/>
      <c r="G2" s="57"/>
      <c r="H2" s="57"/>
      <c r="I2" s="57"/>
      <c r="J2" s="57"/>
      <c r="K2" s="57"/>
      <c r="L2" s="57"/>
      <c r="M2" s="57"/>
      <c r="N2" s="57"/>
      <c r="O2" s="57"/>
      <c r="P2" s="48" t="str">
        <f ca="1">_xlfn.CONCAT(
IF(NOT(ISERROR(AF2)),"","Study Section code ('"&amp;AE2&amp;"') is not valid; ")
)</f>
        <v/>
      </c>
      <c r="Q2" s="49"/>
      <c r="R2" s="49"/>
      <c r="S2" s="49"/>
      <c r="T2" s="49"/>
      <c r="U2" s="49"/>
      <c r="V2" s="49"/>
      <c r="W2" s="49"/>
      <c r="X2" s="49"/>
      <c r="Y2" s="49"/>
      <c r="Z2" s="49"/>
      <c r="AA2" s="49"/>
      <c r="AB2" s="49"/>
      <c r="AC2" s="49"/>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50" t="s">
        <v>21</v>
      </c>
      <c r="B3" s="50"/>
      <c r="C3" s="50"/>
      <c r="D3" s="50"/>
      <c r="E3" s="50"/>
      <c r="F3" s="50"/>
      <c r="G3" s="50"/>
      <c r="H3" s="50"/>
      <c r="I3" s="50"/>
      <c r="J3" s="50"/>
      <c r="K3" s="50"/>
      <c r="L3" s="50"/>
      <c r="M3" s="50"/>
      <c r="N3" s="50"/>
      <c r="O3" s="50"/>
      <c r="P3" s="51" t="s">
        <v>22</v>
      </c>
      <c r="Q3" s="51"/>
      <c r="R3" s="51"/>
      <c r="S3" s="51"/>
      <c r="T3" s="51"/>
      <c r="U3" s="51"/>
      <c r="V3" s="51"/>
      <c r="W3" s="51"/>
      <c r="X3" s="51"/>
      <c r="Y3" s="51"/>
      <c r="Z3" s="51"/>
      <c r="AA3" s="51"/>
      <c r="AB3" s="51"/>
      <c r="AC3" s="51"/>
      <c r="AD3" s="51"/>
      <c r="AE3" s="52" t="s">
        <v>110</v>
      </c>
      <c r="AF3" s="53"/>
      <c r="AG3" s="53"/>
      <c r="AH3" s="53"/>
      <c r="AI3" s="53"/>
      <c r="AJ3" s="53"/>
      <c r="AK3" s="54"/>
      <c r="AL3" s="44" t="s">
        <v>109</v>
      </c>
      <c r="AM3" s="4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6" t="s">
        <v>118</v>
      </c>
      <c r="U5" s="36"/>
      <c r="V5" s="36" t="s">
        <v>119</v>
      </c>
      <c r="W5" s="36"/>
      <c r="X5" s="36" t="s">
        <v>120</v>
      </c>
      <c r="Y5" s="36"/>
      <c r="Z5" s="36" t="s">
        <v>121</v>
      </c>
      <c r="AA5" s="37"/>
      <c r="AB5" s="38" t="s">
        <v>122</v>
      </c>
      <c r="AC5" s="39"/>
      <c r="AD5" s="40" t="s">
        <v>164</v>
      </c>
      <c r="AE5" s="35" t="s">
        <v>151</v>
      </c>
      <c r="AF5" s="4" t="s">
        <v>165</v>
      </c>
      <c r="AG5" s="4" t="s">
        <v>148</v>
      </c>
      <c r="AH5" s="4" t="s">
        <v>149</v>
      </c>
      <c r="AI5" s="4" t="s">
        <v>24</v>
      </c>
      <c r="AJ5" s="4" t="s">
        <v>101</v>
      </c>
      <c r="AK5" s="4" t="s">
        <v>56</v>
      </c>
      <c r="AL5" s="15" t="s">
        <v>27</v>
      </c>
      <c r="AM5" s="15" t="s">
        <v>28</v>
      </c>
    </row>
    <row r="6" spans="1:41" x14ac:dyDescent="0.2">
      <c r="P6" s="14" t="s">
        <v>116</v>
      </c>
      <c r="R6" s="34" t="s">
        <v>117</v>
      </c>
      <c r="T6" s="36" t="s">
        <v>118</v>
      </c>
      <c r="V6" s="36" t="s">
        <v>119</v>
      </c>
      <c r="X6" s="36" t="s">
        <v>120</v>
      </c>
      <c r="Z6" s="36" t="s">
        <v>121</v>
      </c>
      <c r="AB6" s="41" t="s">
        <v>123</v>
      </c>
      <c r="AC6" s="39"/>
      <c r="AD6" s="42" t="s">
        <v>124</v>
      </c>
      <c r="AE6" s="35" t="s">
        <v>152</v>
      </c>
      <c r="AF6" s="4" t="s">
        <v>166</v>
      </c>
      <c r="AG6" s="4" t="s">
        <v>134</v>
      </c>
      <c r="AI6" s="4" t="s">
        <v>29</v>
      </c>
      <c r="AJ6" s="4" t="s">
        <v>101</v>
      </c>
      <c r="AK6" s="4" t="s">
        <v>56</v>
      </c>
      <c r="AL6" s="15" t="s">
        <v>27</v>
      </c>
      <c r="AM6" s="15" t="s">
        <v>28</v>
      </c>
    </row>
    <row r="7" spans="1:41" x14ac:dyDescent="0.2">
      <c r="P7" s="14" t="s">
        <v>116</v>
      </c>
      <c r="R7" s="34" t="s">
        <v>117</v>
      </c>
      <c r="T7" s="36" t="s">
        <v>118</v>
      </c>
      <c r="V7" s="36" t="s">
        <v>119</v>
      </c>
      <c r="X7" s="36" t="s">
        <v>120</v>
      </c>
      <c r="Z7" s="36" t="s">
        <v>121</v>
      </c>
      <c r="AB7" s="41" t="s">
        <v>123</v>
      </c>
      <c r="AC7" s="39"/>
      <c r="AD7" s="42" t="s">
        <v>125</v>
      </c>
      <c r="AE7" s="35" t="s">
        <v>153</v>
      </c>
      <c r="AF7" s="4" t="s">
        <v>135</v>
      </c>
      <c r="AG7" s="4" t="s">
        <v>136</v>
      </c>
      <c r="AI7" s="4" t="s">
        <v>29</v>
      </c>
      <c r="AJ7" s="4" t="s">
        <v>101</v>
      </c>
      <c r="AK7" s="4" t="s">
        <v>56</v>
      </c>
      <c r="AL7" s="15" t="s">
        <v>27</v>
      </c>
      <c r="AM7" s="15" t="s">
        <v>28</v>
      </c>
    </row>
    <row r="8" spans="1:41" x14ac:dyDescent="0.2">
      <c r="P8" s="14" t="s">
        <v>116</v>
      </c>
      <c r="R8" s="34" t="s">
        <v>117</v>
      </c>
      <c r="T8" s="36" t="s">
        <v>118</v>
      </c>
      <c r="V8" s="36" t="s">
        <v>119</v>
      </c>
      <c r="X8" s="36" t="s">
        <v>120</v>
      </c>
      <c r="Z8" s="36" t="s">
        <v>121</v>
      </c>
      <c r="AB8" s="41" t="s">
        <v>123</v>
      </c>
      <c r="AC8" s="39"/>
      <c r="AD8" s="42" t="s">
        <v>150</v>
      </c>
      <c r="AE8" s="35" t="s">
        <v>154</v>
      </c>
      <c r="AF8" s="4" t="s">
        <v>167</v>
      </c>
      <c r="AG8" s="4" t="s">
        <v>137</v>
      </c>
      <c r="AI8" s="4" t="s">
        <v>29</v>
      </c>
      <c r="AJ8" s="4" t="s">
        <v>101</v>
      </c>
      <c r="AK8" s="4" t="s">
        <v>56</v>
      </c>
      <c r="AL8" s="15" t="s">
        <v>27</v>
      </c>
      <c r="AM8" s="15" t="s">
        <v>28</v>
      </c>
    </row>
    <row r="9" spans="1:41" x14ac:dyDescent="0.2">
      <c r="P9" s="14" t="s">
        <v>116</v>
      </c>
      <c r="R9" s="34" t="s">
        <v>117</v>
      </c>
      <c r="T9" s="36" t="s">
        <v>118</v>
      </c>
      <c r="V9" s="36" t="s">
        <v>119</v>
      </c>
      <c r="X9" s="36" t="s">
        <v>120</v>
      </c>
      <c r="Z9" s="36" t="s">
        <v>121</v>
      </c>
      <c r="AB9" s="41" t="s">
        <v>123</v>
      </c>
      <c r="AC9" s="39"/>
      <c r="AD9" s="42" t="s">
        <v>126</v>
      </c>
      <c r="AE9" s="35" t="s">
        <v>155</v>
      </c>
      <c r="AF9" s="4" t="s">
        <v>168</v>
      </c>
      <c r="AG9" s="4" t="s">
        <v>138</v>
      </c>
      <c r="AI9" s="4" t="s">
        <v>29</v>
      </c>
      <c r="AJ9" s="4" t="s">
        <v>101</v>
      </c>
      <c r="AK9" s="4" t="s">
        <v>56</v>
      </c>
      <c r="AL9" s="15" t="s">
        <v>27</v>
      </c>
      <c r="AM9" s="15" t="s">
        <v>28</v>
      </c>
    </row>
    <row r="10" spans="1:41" x14ac:dyDescent="0.2">
      <c r="P10" s="14" t="s">
        <v>116</v>
      </c>
      <c r="R10" s="34" t="s">
        <v>117</v>
      </c>
      <c r="T10" s="36" t="s">
        <v>118</v>
      </c>
      <c r="V10" s="36" t="s">
        <v>119</v>
      </c>
      <c r="X10" s="36" t="s">
        <v>120</v>
      </c>
      <c r="Z10" s="36" t="s">
        <v>121</v>
      </c>
      <c r="AB10" s="41" t="s">
        <v>123</v>
      </c>
      <c r="AC10" s="39"/>
      <c r="AD10" s="42" t="s">
        <v>127</v>
      </c>
      <c r="AE10" s="35" t="s">
        <v>156</v>
      </c>
      <c r="AF10" s="4" t="s">
        <v>169</v>
      </c>
      <c r="AG10" s="4" t="s">
        <v>139</v>
      </c>
      <c r="AI10" s="4" t="s">
        <v>29</v>
      </c>
      <c r="AJ10" s="4" t="s">
        <v>101</v>
      </c>
      <c r="AK10" s="4" t="s">
        <v>56</v>
      </c>
      <c r="AL10" s="15" t="s">
        <v>27</v>
      </c>
      <c r="AM10" s="15" t="s">
        <v>28</v>
      </c>
    </row>
    <row r="11" spans="1:41" x14ac:dyDescent="0.2">
      <c r="P11" s="14" t="s">
        <v>116</v>
      </c>
      <c r="R11" s="34" t="s">
        <v>117</v>
      </c>
      <c r="T11" s="36" t="s">
        <v>118</v>
      </c>
      <c r="V11" s="36" t="s">
        <v>119</v>
      </c>
      <c r="X11" s="36" t="s">
        <v>120</v>
      </c>
      <c r="Z11" s="36" t="s">
        <v>121</v>
      </c>
      <c r="AB11" s="41" t="s">
        <v>123</v>
      </c>
      <c r="AC11" s="39"/>
      <c r="AD11" s="42" t="s">
        <v>128</v>
      </c>
      <c r="AE11" s="35" t="s">
        <v>157</v>
      </c>
      <c r="AF11" s="4" t="s">
        <v>170</v>
      </c>
      <c r="AG11" s="4" t="s">
        <v>140</v>
      </c>
      <c r="AI11" s="4" t="s">
        <v>29</v>
      </c>
      <c r="AJ11" s="4" t="s">
        <v>101</v>
      </c>
      <c r="AK11" s="4" t="s">
        <v>56</v>
      </c>
      <c r="AL11" s="15" t="s">
        <v>27</v>
      </c>
      <c r="AM11" s="15" t="s">
        <v>28</v>
      </c>
    </row>
    <row r="12" spans="1:41" x14ac:dyDescent="0.2">
      <c r="P12" s="14" t="s">
        <v>116</v>
      </c>
      <c r="R12" s="34" t="s">
        <v>117</v>
      </c>
      <c r="T12" s="36" t="s">
        <v>118</v>
      </c>
      <c r="V12" s="36" t="s">
        <v>119</v>
      </c>
      <c r="X12" s="36" t="s">
        <v>120</v>
      </c>
      <c r="Z12" s="36" t="s">
        <v>121</v>
      </c>
      <c r="AB12" s="41" t="s">
        <v>123</v>
      </c>
      <c r="AC12" s="39"/>
      <c r="AD12" s="42" t="s">
        <v>129</v>
      </c>
      <c r="AE12" s="35" t="s">
        <v>158</v>
      </c>
      <c r="AF12" s="4" t="s">
        <v>171</v>
      </c>
      <c r="AG12" s="4" t="s">
        <v>141</v>
      </c>
      <c r="AI12" s="4" t="s">
        <v>29</v>
      </c>
      <c r="AJ12" s="4" t="s">
        <v>101</v>
      </c>
      <c r="AK12" s="4" t="s">
        <v>56</v>
      </c>
      <c r="AL12" s="15" t="s">
        <v>27</v>
      </c>
      <c r="AM12" s="15" t="s">
        <v>28</v>
      </c>
    </row>
    <row r="13" spans="1:41" x14ac:dyDescent="0.2">
      <c r="P13" s="14" t="s">
        <v>116</v>
      </c>
      <c r="R13" s="34" t="s">
        <v>117</v>
      </c>
      <c r="T13" s="36" t="s">
        <v>118</v>
      </c>
      <c r="V13" s="36" t="s">
        <v>119</v>
      </c>
      <c r="X13" s="36" t="s">
        <v>120</v>
      </c>
      <c r="Z13" s="36" t="s">
        <v>121</v>
      </c>
      <c r="AB13" s="41" t="s">
        <v>123</v>
      </c>
      <c r="AC13" s="39"/>
      <c r="AD13" s="42" t="s">
        <v>130</v>
      </c>
      <c r="AE13" s="35" t="s">
        <v>159</v>
      </c>
      <c r="AF13" s="4" t="s">
        <v>172</v>
      </c>
      <c r="AG13" s="4" t="s">
        <v>142</v>
      </c>
      <c r="AI13" s="4" t="s">
        <v>29</v>
      </c>
      <c r="AJ13" s="4" t="s">
        <v>101</v>
      </c>
      <c r="AK13" s="4" t="s">
        <v>56</v>
      </c>
      <c r="AL13" s="15" t="s">
        <v>27</v>
      </c>
      <c r="AM13" s="15" t="s">
        <v>28</v>
      </c>
    </row>
    <row r="14" spans="1:41" x14ac:dyDescent="0.2">
      <c r="P14" s="14" t="s">
        <v>116</v>
      </c>
      <c r="R14" s="34" t="s">
        <v>117</v>
      </c>
      <c r="T14" s="36" t="s">
        <v>118</v>
      </c>
      <c r="V14" s="36" t="s">
        <v>119</v>
      </c>
      <c r="X14" s="36" t="s">
        <v>120</v>
      </c>
      <c r="Z14" s="36" t="s">
        <v>121</v>
      </c>
      <c r="AB14" s="41" t="s">
        <v>123</v>
      </c>
      <c r="AC14" s="39"/>
      <c r="AD14" s="42" t="s">
        <v>131</v>
      </c>
      <c r="AE14" s="35" t="s">
        <v>160</v>
      </c>
      <c r="AF14" s="4" t="s">
        <v>173</v>
      </c>
      <c r="AG14" s="4" t="s">
        <v>143</v>
      </c>
      <c r="AI14" s="4" t="s">
        <v>29</v>
      </c>
      <c r="AJ14" s="4" t="s">
        <v>101</v>
      </c>
      <c r="AK14" s="4" t="s">
        <v>56</v>
      </c>
      <c r="AL14" s="15" t="s">
        <v>27</v>
      </c>
      <c r="AM14" s="15" t="s">
        <v>28</v>
      </c>
    </row>
    <row r="15" spans="1:41" x14ac:dyDescent="0.2">
      <c r="P15" s="14" t="s">
        <v>116</v>
      </c>
      <c r="R15" s="34" t="s">
        <v>117</v>
      </c>
      <c r="T15" s="36" t="s">
        <v>118</v>
      </c>
      <c r="V15" s="36" t="s">
        <v>119</v>
      </c>
      <c r="X15" s="36" t="s">
        <v>120</v>
      </c>
      <c r="Z15" s="36" t="s">
        <v>121</v>
      </c>
      <c r="AB15" s="41" t="s">
        <v>123</v>
      </c>
      <c r="AC15" s="39"/>
      <c r="AD15" s="42" t="s">
        <v>132</v>
      </c>
      <c r="AE15" s="35" t="s">
        <v>161</v>
      </c>
      <c r="AF15" s="4" t="s">
        <v>174</v>
      </c>
      <c r="AG15" s="4" t="s">
        <v>146</v>
      </c>
      <c r="AI15" s="4" t="s">
        <v>29</v>
      </c>
      <c r="AJ15" s="4" t="s">
        <v>101</v>
      </c>
      <c r="AK15" s="4" t="s">
        <v>56</v>
      </c>
      <c r="AL15" s="15" t="s">
        <v>27</v>
      </c>
      <c r="AM15" s="15" t="s">
        <v>28</v>
      </c>
    </row>
    <row r="16" spans="1:41" x14ac:dyDescent="0.2">
      <c r="P16" s="14" t="s">
        <v>116</v>
      </c>
      <c r="R16" s="34" t="s">
        <v>117</v>
      </c>
      <c r="T16" s="36" t="s">
        <v>118</v>
      </c>
      <c r="V16" s="36" t="s">
        <v>119</v>
      </c>
      <c r="X16" s="36" t="s">
        <v>120</v>
      </c>
      <c r="Z16" s="36" t="s">
        <v>121</v>
      </c>
      <c r="AB16" s="41" t="s">
        <v>123</v>
      </c>
      <c r="AC16" s="39"/>
      <c r="AD16" s="42" t="s">
        <v>133</v>
      </c>
      <c r="AE16" s="35" t="s">
        <v>162</v>
      </c>
      <c r="AF16" s="4" t="s">
        <v>175</v>
      </c>
      <c r="AG16" s="4" t="s">
        <v>147</v>
      </c>
      <c r="AI16" s="4" t="s">
        <v>29</v>
      </c>
      <c r="AJ16" s="4" t="s">
        <v>101</v>
      </c>
      <c r="AK16" s="4" t="s">
        <v>56</v>
      </c>
      <c r="AL16" s="15" t="s">
        <v>27</v>
      </c>
      <c r="AM16" s="15" t="s">
        <v>28</v>
      </c>
    </row>
    <row r="17" spans="16:39" x14ac:dyDescent="0.2">
      <c r="P17" s="14" t="s">
        <v>116</v>
      </c>
      <c r="R17" s="34" t="s">
        <v>117</v>
      </c>
      <c r="T17" s="36" t="s">
        <v>118</v>
      </c>
      <c r="V17" s="36" t="s">
        <v>119</v>
      </c>
      <c r="X17" s="36" t="s">
        <v>120</v>
      </c>
      <c r="Z17" s="36" t="s">
        <v>121</v>
      </c>
      <c r="AB17" s="43" t="s">
        <v>123</v>
      </c>
      <c r="AC17" s="39"/>
      <c r="AD17" s="42" t="s">
        <v>144</v>
      </c>
      <c r="AE17" s="35" t="s">
        <v>163</v>
      </c>
      <c r="AF17" s="4" t="s">
        <v>176</v>
      </c>
      <c r="AG17" s="4" t="s">
        <v>145</v>
      </c>
      <c r="AI17" s="4" t="s">
        <v>29</v>
      </c>
      <c r="AJ17" s="4" t="s">
        <v>101</v>
      </c>
      <c r="AK17" s="4" t="s">
        <v>56</v>
      </c>
      <c r="AL17" s="15" t="s">
        <v>27</v>
      </c>
      <c r="AM1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P1:P4 Q3:AC4 AC5 P5:S17 U6:U17 W6:W17 Y6:Y17 AA6:AC17 P17:P19 Q18:AC19 P32:AC1048571">
    <cfRule type="expression" dxfId="9" priority="18">
      <formula>AND(NOT(ISBLANK(P1)),COUNTA(Q1:$AD1)=0)</formula>
    </cfRule>
  </conditionalFormatting>
  <conditionalFormatting sqref="P1048572:AC1048576">
    <cfRule type="expression" dxfId="8" priority="37">
      <formula>AND(NOT(ISBLANK(P1048572)),COUNTA(Q1048572:$AD1048573)=0)</formula>
    </cfRule>
  </conditionalFormatting>
  <conditionalFormatting sqref="X5:Z5 X5:X17 Z5:Z17">
    <cfRule type="expression" dxfId="7" priority="12" stopIfTrue="1">
      <formula>X5="Unassigned"</formula>
    </cfRule>
  </conditionalFormatting>
  <conditionalFormatting sqref="AA5:AB5">
    <cfRule type="containsText" dxfId="6" priority="14" operator="containsText" text=" ">
      <formula>NOT(ISERROR(SEARCH(" ",AA5)))</formula>
    </cfRule>
    <cfRule type="expression" dxfId="5" priority="15">
      <formula>AND(NOT(ISBLANK(AA5)),COUNTA(AB5:$AD5)=0)</formula>
    </cfRule>
  </conditionalFormatting>
  <conditionalFormatting sqref="AA5:AC17 Y5:Y17 P4:AC4 P5:S17 U5:U17 W5:W17 P18:AC19 P32:AC1048576">
    <cfRule type="containsText" dxfId="4" priority="17" operator="containsText" text=" ">
      <formula>NOT(ISERROR(SEARCH(" ",P4)))</formula>
    </cfRule>
  </conditionalFormatting>
  <conditionalFormatting sqref="AA5:AD16 Y5:Y17 A1:AD4 A5:S17 U5:U17 W5:W17 A18:AD19 A20:O31 A32:AD1048576">
    <cfRule type="expression" dxfId="3" priority="16">
      <formula>ROW(A1)&gt;5</formula>
    </cfRule>
  </conditionalFormatting>
  <conditionalFormatting sqref="AA5:AD17">
    <cfRule type="expression" dxfId="2" priority="13">
      <formula>ROW(AA5)&gt;5</formula>
    </cfRule>
  </conditionalFormatting>
  <conditionalFormatting sqref="AD1:AD19 AD32:AD1048576">
    <cfRule type="expression" dxfId="1" priority="32">
      <formula>NOT(OR(OR(AD1="",AD1="Species"),_xlfn.CONCAT(AB1," ")=LEFT(AD1,LEN(AB1)+1)))</formula>
    </cfRule>
  </conditionalFormatting>
  <conditionalFormatting sqref="AM4:AM19 AM32:AM1048576">
    <cfRule type="expression" dxfId="0" priority="34">
      <formula>NOT(AM4=proposedRank)</formula>
    </cfRule>
  </conditionalFormatting>
  <dataValidations count="7">
    <dataValidation allowBlank="1" showErrorMessage="1" errorTitle="No spaces allowed" error="Taxon names above the rank of species may NOT contain spaces." promptTitle="No spaces allowed" prompt="Taxon names above the rank of species may NOT contain spaces." sqref="T3:AB4 P32:AC1048576 P1:P17 Q3:S17 AC3:AC17 AA5:AB17 U5:U17 W5:W17 Y5:Y17 P18:AC19" xr:uid="{BD09B03B-8439-402C-AA04-9D938E738B2D}"/>
    <dataValidation type="custom" allowBlank="1" showInputMessage="1" showErrorMessage="1" errorTitle="Binomial Naming" error="Species name must start with the name of it's genus." promptTitle="binomial" sqref="AD9:AD17 AD36:AD1048576" xr:uid="{61287EF4-B5D8-4587-B001-E877DD99C880}">
      <formula1>OR(LEFT(AD5,LEN(AB5))=AB5,AD5="Species")</formula1>
    </dataValidation>
    <dataValidation type="custom" allowBlank="1" showInputMessage="1" showErrorMessage="1" errorTitle="Binomial Naming" error="Species name must start with the name of it's genus." promptTitle="binomial" sqref="AD4 AD18:AD19 AD35 AD6" xr:uid="{0793B7C3-E8AA-4F7E-89EC-6CB4A84BA1D9}">
      <formula1>OR(LEFT(#REF!,LEN(#REF!))=#REF!,#REF!="Species")</formula1>
    </dataValidation>
    <dataValidation type="custom" allowBlank="1" showInputMessage="1" showErrorMessage="1" errorTitle="Binomial Naming" error="Species name must start with the name of it's genus." promptTitle="binomial" sqref="AD1:AD3" xr:uid="{A28A4E4D-E1F8-4A5E-9D51-6FE70A1E17BE}">
      <formula1>OR(LEFT(AD1048570,LEN(AB1048570))=AB1048570,AD1048570="Species")</formula1>
    </dataValidation>
    <dataValidation type="custom" allowBlank="1" showInputMessage="1" showErrorMessage="1" errorTitle="Binomial Naming" error="Species name must start with the name of it's genus." promptTitle="binomial" sqref="AD32:AD34" xr:uid="{5E1060C5-9A21-49BA-9D67-D0AA937B1C90}">
      <formula1>OR(LEFT(AD14,LEN(AB14))=AB14,AD14="Species")</formula1>
    </dataValidation>
    <dataValidation type="custom" allowBlank="1" showInputMessage="1" showErrorMessage="1" errorTitle="Binomial Naming" error="Species name must start with the name of it's genus." promptTitle="binomial" sqref="AD5" xr:uid="{5F1D5E86-075C-4794-B9D8-FC091BD004F8}">
      <formula1>OR(LEFT(AD17,LEN(AB17))=AB17,AD17="Species")</formula1>
    </dataValidation>
    <dataValidation type="custom" allowBlank="1" showInputMessage="1" showErrorMessage="1" errorTitle="Binomial Naming" error="Species name must start with the name of it's genus." promptTitle="binomial" sqref="AD7:AD8" xr:uid="{F9E88998-1250-4ECD-9E80-F4F3E4BDF0B6}">
      <formula1>OR(LEFT(AD18,LEN(AB18))=AB18,AD18="Species")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F1F17C6-61C2-4FBF-907A-950308D3C8EE}">
          <x14:formula1>
            <xm:f>'Menu Items (Do not change)'!$E:$E</xm:f>
          </x14:formula1>
          <xm:sqref>AM1:AM2 AM32:AM1048576 AM4:AM19</xm:sqref>
        </x14:dataValidation>
        <x14:dataValidation type="list" errorStyle="warning" allowBlank="1" showInputMessage="1" showErrorMessage="1" xr:uid="{44322313-C7D7-4BD7-9778-4E86FF021A92}">
          <x14:formula1>
            <xm:f>'Menu Items (Do not change)'!$D:$D</xm:f>
          </x14:formula1>
          <xm:sqref>AL1:AL2 AL32:AL1048576 AL4:AL19</xm:sqref>
        </x14:dataValidation>
        <x14:dataValidation type="list" allowBlank="1" showInputMessage="1" showErrorMessage="1" xr:uid="{A4DF0FEA-7CF6-4EBD-8506-51EDCD34DFC2}">
          <x14:formula1>
            <xm:f>'Menu Items (Do not change)'!$A:$A</xm:f>
          </x14:formula1>
          <xm:sqref>AI32:AI1048576 AI1:AI19</xm:sqref>
        </x14:dataValidation>
        <x14:dataValidation type="list" allowBlank="1" showInputMessage="1" showErrorMessage="1" xr:uid="{A6315C35-9557-43DB-9581-65EFA2B97949}">
          <x14:formula1>
            <xm:f>'Menu Items (Do not change)'!$B:$B</xm:f>
          </x14:formula1>
          <xm:sqref>AJ32:AJ1048576 AJ1:AJ19</xm:sqref>
        </x14:dataValidation>
        <x14:dataValidation type="list" allowBlank="1" showInputMessage="1" showErrorMessage="1" xr:uid="{B92355C7-EF2A-464D-9057-AAA6D83B1483}">
          <x14:formula1>
            <xm:f>'Menu Items (Do not change)'!$C:$C</xm:f>
          </x14:formula1>
          <xm:sqref>AK32:AK1048576 AK1:AK19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A5" sqref="A5"/>
    </sheetView>
  </sheetViews>
  <sheetFormatPr baseColWidth="10" defaultColWidth="11.1640625" defaultRowHeight="16" x14ac:dyDescent="0.2"/>
  <cols>
    <col min="1" max="1" width="16" bestFit="1" customWidth="1"/>
    <col min="2" max="2" width="18.6640625" bestFit="1" customWidth="1"/>
    <col min="3" max="3" width="22.6640625" bestFit="1" customWidth="1"/>
    <col min="4" max="5" width="13.1640625" bestFit="1" customWidth="1"/>
    <col min="6" max="6" width="2.6640625" customWidth="1"/>
    <col min="7" max="7" width="43.66406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2025-08-28T15:32:27Z</dcterms:modified>
</cp:coreProperties>
</file>