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1"/>
  <workbookPr defaultThemeVersion="166925"/>
  <mc:AlternateContent xmlns:mc="http://schemas.openxmlformats.org/markup-compatibility/2006">
    <mc:Choice Requires="x15">
      <x15ac:absPath xmlns:x15ac="http://schemas.microsoft.com/office/spreadsheetml/2010/11/ac" url="/Users/admin/Desktop/Plant virus (P) proposals/"/>
    </mc:Choice>
  </mc:AlternateContent>
  <xr:revisionPtr revIDLastSave="0" documentId="8_{E6FABBB7-92A5-F942-BD0C-8B9CBFFCF329}" xr6:coauthVersionLast="47" xr6:coauthVersionMax="47" xr10:uidLastSave="{00000000-0000-0000-0000-000000000000}"/>
  <bookViews>
    <workbookView xWindow="0" yWindow="500" windowWidth="27400" windowHeight="1626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E1" i="1" l="1" a="1"/>
  <c r="AE1" i="1" s="1"/>
  <c r="P1" i="1" l="1"/>
  <c r="AE2" i="1"/>
  <c r="AF2" i="1" s="1"/>
  <c r="P2" i="1" s="1"/>
  <c r="E2" i="1" l="1"/>
  <c r="E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rPr>
          <t>virus name</t>
        </r>
        <r>
          <rPr>
            <sz val="12"/>
            <color rgb="FF000000"/>
            <rFont val="Calibri"/>
            <family val="2"/>
          </rPr>
          <t xml:space="preserve">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<sst xmlns="http://schemas.openxmlformats.org/spreadsheetml/2006/main" count="1027" uniqueCount="315">
  <si>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</si>
  <si>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</si>
  <si>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</si>
  <si>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</si>
  <si>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</si>
  <si>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</si>
  <si>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</si>
  <si>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</si>
  <si>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</si>
  <si>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</si>
  <si>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</si>
  <si>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</si>
  <si>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</si>
  <si>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</si>
  <si>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</si>
  <si>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</si>
  <si>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</si>
  <si>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</si>
  <si>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</si>
  <si>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</si>
  <si>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</si>
  <si>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</si>
  <si>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</si>
  <si>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</si>
  <si>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</si>
  <si>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</si>
  <si>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</si>
  <si>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</si>
  <si>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</si>
  <si>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</si>
  <si>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</si>
  <si>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</si>
  <si>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</si>
  <si>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</si>
  <si>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</si>
  <si>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</si>
  <si>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</si>
  <si>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</si>
  <si>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</si>
  <si>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</si>
  <si>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</si>
  <si>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</si>
  <si>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</si>
  <si>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</si>
  <si>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</si>
  <si>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</si>
  <si>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</si>
  <si>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</si>
  <si>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</si>
  <si>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</si>
  <si>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</si>
  <si>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</si>
  <si>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</si>
  <si>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</si>
  <si>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</si>
  <si>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</si>
  <si>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</si>
  <si>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</si>
  <si>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</si>
  <si>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</si>
  <si>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</si>
  <si>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</si>
  <si>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</si>
  <si>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</si>
  <si>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</si>
  <si>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</si>
  <si>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</si>
  <si>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</si>
  <si>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</si>
  <si>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</si>
  <si>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</si>
  <si>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</si>
  <si>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</si>
  <si>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</si>
  <si>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</si>
  <si>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</si>
  <si>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</si>
  <si>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</si>
  <si>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</si>
  <si>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</si>
  <si>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</si>
  <si>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</si>
  <si>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</si>
  <si>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</si>
  <si>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</si>
  <si>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</si>
  <si>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</si>
  <si>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</si>
  <si>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</si>
  <si>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</si>
  <si>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</si>
  <si>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</si>
  <si>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</si>
  <si>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</si>
  <si>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</si>
  <si>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</si>
  <si>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</si>
  <si>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</si>
  <si>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</si>
  <si>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</si>
  <si>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</si>
  <si>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</si>
  <si>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</si>
  <si>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</si>
  <si>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</si>
  <si>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</si>
  <si>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</si>
  <si>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</si>
  <si>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</si>
  <si>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</si>
  <si>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</si>
  <si>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</si>
  <si>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</si>
  <si>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</si>
  <si>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</si>
  <si>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version 2024.1</t>
  </si>
  <si>
    <t>Riboviria</t>
  </si>
  <si>
    <t>Orthornavirae</t>
  </si>
  <si>
    <t>Pisuviricota</t>
  </si>
  <si>
    <t>Pisoniviricetes</t>
  </si>
  <si>
    <t>Secoviridae</t>
  </si>
  <si>
    <t>Mersevirus</t>
  </si>
  <si>
    <t>Picornavirales</t>
  </si>
  <si>
    <t>Mersevirus merculiaris</t>
  </si>
  <si>
    <t>OR544055; OR544056</t>
  </si>
  <si>
    <t>MSV1</t>
  </si>
  <si>
    <t>MSV1/Changins</t>
  </si>
  <si>
    <t>Merculiaris secovirus 1</t>
  </si>
  <si>
    <t>Waikavirus</t>
  </si>
  <si>
    <t>Actinidivirus</t>
  </si>
  <si>
    <t>Ritunrivirus</t>
  </si>
  <si>
    <t>Comovirinae</t>
  </si>
  <si>
    <t>Fabavirus</t>
  </si>
  <si>
    <t>Fabavirus betavitis</t>
  </si>
  <si>
    <t>Fabavirus cirsii</t>
  </si>
  <si>
    <t>OR947508; OR947509</t>
  </si>
  <si>
    <t>grapevine secovirus</t>
  </si>
  <si>
    <t>GSV</t>
  </si>
  <si>
    <t>S1823</t>
  </si>
  <si>
    <t>OP794357; OP794358</t>
  </si>
  <si>
    <t>cirsium virus A</t>
  </si>
  <si>
    <t>CiVA</t>
  </si>
  <si>
    <t>SK</t>
  </si>
  <si>
    <t>Mersevirus boehmeriae</t>
  </si>
  <si>
    <t>BK061322; BK061323</t>
  </si>
  <si>
    <t>Boehmeria nivea secovirus</t>
  </si>
  <si>
    <t>BnSV</t>
  </si>
  <si>
    <t>Zhongzhu</t>
  </si>
  <si>
    <t>jujube-associated virus 1</t>
  </si>
  <si>
    <t>JaSV</t>
  </si>
  <si>
    <t>jujuba</t>
  </si>
  <si>
    <t>Mersevirus jujubae</t>
  </si>
  <si>
    <t>Mersevirus paris</t>
  </si>
  <si>
    <t>BK061330; BK061331</t>
  </si>
  <si>
    <t xml:space="preserve">Paris polyphylla secovirus 2 </t>
  </si>
  <si>
    <t>PpSV2</t>
  </si>
  <si>
    <t>Fruit</t>
  </si>
  <si>
    <t>Nepovirus</t>
  </si>
  <si>
    <t>Nepovirus betaparis</t>
  </si>
  <si>
    <t>BK061328; BK061329</t>
  </si>
  <si>
    <t>Paris polyphylla secovirus 1</t>
  </si>
  <si>
    <t>PpSV1</t>
  </si>
  <si>
    <t>Dian</t>
  </si>
  <si>
    <t>Nepovirus mirae</t>
  </si>
  <si>
    <t>BK064709; BK064710</t>
  </si>
  <si>
    <t>Prunus mira virus A</t>
  </si>
  <si>
    <t>PMVA</t>
  </si>
  <si>
    <t>mira</t>
  </si>
  <si>
    <t>Sadwavirus</t>
  </si>
  <si>
    <t>Cholivirus</t>
  </si>
  <si>
    <t>Sadwavirus cattleyae</t>
  </si>
  <si>
    <t>OR439368; OR439369</t>
  </si>
  <si>
    <t>Cattleya purple ringspot virus</t>
  </si>
  <si>
    <t>CaPRV</t>
  </si>
  <si>
    <t>Sadwavirus gymnemae</t>
  </si>
  <si>
    <t>BK062888; BK062889</t>
  </si>
  <si>
    <t>Gymnema sylvestre virus 1</t>
  </si>
  <si>
    <t>GysV1</t>
  </si>
  <si>
    <t>India</t>
  </si>
  <si>
    <t>Stramovirus</t>
  </si>
  <si>
    <t>Sadwavirus chysanthemi</t>
  </si>
  <si>
    <t>OR413567; OR413568</t>
  </si>
  <si>
    <t>chrysanthemum sadwavirus</t>
  </si>
  <si>
    <t>ChSV</t>
  </si>
  <si>
    <t>ZXYJ</t>
  </si>
  <si>
    <t>Torradovirus</t>
  </si>
  <si>
    <t>Torradovirus arctii</t>
  </si>
  <si>
    <t>OQ087134; OQ087135</t>
  </si>
  <si>
    <t>burdock mosaic virus</t>
  </si>
  <si>
    <t>BdMV</t>
  </si>
  <si>
    <t>IM</t>
  </si>
  <si>
    <t>Torradovirus nanorugosum</t>
  </si>
  <si>
    <t>ON871623; ON871624</t>
  </si>
  <si>
    <t>potato rugose stunting virus</t>
  </si>
  <si>
    <t>PotRSV</t>
  </si>
  <si>
    <t>PQ13</t>
  </si>
  <si>
    <t>Torradovirus physalis</t>
  </si>
  <si>
    <t>MZ357183; MZ357184</t>
  </si>
  <si>
    <t xml:space="preserve">Physalis torrado virus </t>
  </si>
  <si>
    <t>PhyTV</t>
  </si>
  <si>
    <t>BPP2</t>
  </si>
  <si>
    <t>Waikavirus betacamelliae</t>
  </si>
  <si>
    <t>BK062984</t>
  </si>
  <si>
    <t>Camellia virus B</t>
  </si>
  <si>
    <t>CamVB</t>
  </si>
  <si>
    <t>Cam sin</t>
  </si>
  <si>
    <t>Waikavirus hirtae</t>
  </si>
  <si>
    <t>BK062987</t>
  </si>
  <si>
    <t>Ficus hirta waikavirus</t>
  </si>
  <si>
    <t>FhWV</t>
  </si>
  <si>
    <t>Fic hir</t>
  </si>
  <si>
    <t>Waikavirus juglandis</t>
  </si>
  <si>
    <t>BK062989</t>
  </si>
  <si>
    <t>Juglans nigra waikavirus</t>
  </si>
  <si>
    <t>JnWV</t>
  </si>
  <si>
    <t>Jug nig</t>
  </si>
  <si>
    <t>Waikavirus populi</t>
  </si>
  <si>
    <t>BK062992</t>
  </si>
  <si>
    <t>Populus alba waikavirus</t>
  </si>
  <si>
    <t>PaWV</t>
  </si>
  <si>
    <t>Pop alb</t>
  </si>
  <si>
    <t>Waikavirus querci</t>
  </si>
  <si>
    <t>BK062996</t>
  </si>
  <si>
    <t>Quercus robur waikavirus</t>
  </si>
  <si>
    <t>QrWV</t>
  </si>
  <si>
    <t>Que rob</t>
  </si>
  <si>
    <t>Waikavirus trifoccidentale</t>
  </si>
  <si>
    <t>Trifolium occidentale waikavirus</t>
  </si>
  <si>
    <t>ToWV</t>
  </si>
  <si>
    <t>Tri occ</t>
  </si>
  <si>
    <t>Waikavirus carotae</t>
  </si>
  <si>
    <t>OM801008</t>
  </si>
  <si>
    <t>carrot psyllid-borne assocaited virus</t>
  </si>
  <si>
    <t>CPBaV</t>
  </si>
  <si>
    <t>Israel</t>
  </si>
  <si>
    <t>Waikavirus celtis</t>
  </si>
  <si>
    <t>OP533794</t>
  </si>
  <si>
    <t>hackberry virus A</t>
  </si>
  <si>
    <t>HAV</t>
  </si>
  <si>
    <t>NB</t>
  </si>
  <si>
    <t>Waikavirus pittospori</t>
  </si>
  <si>
    <t>OR659471</t>
  </si>
  <si>
    <t>Pittosporum tobira virus</t>
  </si>
  <si>
    <t>PtWV</t>
  </si>
  <si>
    <t>Pitt</t>
  </si>
  <si>
    <t>Waikavirus ajugae</t>
  </si>
  <si>
    <t>BK062980</t>
  </si>
  <si>
    <t>Ajuga Reptans waikavirus</t>
  </si>
  <si>
    <t>AjrWV</t>
  </si>
  <si>
    <t>Salix</t>
  </si>
  <si>
    <t>Waikavirus anacycli</t>
  </si>
  <si>
    <t>BK062979</t>
  </si>
  <si>
    <t>Anacyclus depressus waikavirus</t>
  </si>
  <si>
    <t>AdWV</t>
  </si>
  <si>
    <t>Ana dep</t>
  </si>
  <si>
    <t>Waikavirus eleocharis</t>
  </si>
  <si>
    <t>BK062986</t>
  </si>
  <si>
    <t>Eleocharis dulcis waikavirus</t>
  </si>
  <si>
    <t>EdWV</t>
  </si>
  <si>
    <t>Ele dul</t>
  </si>
  <si>
    <t>Waikavirus ligustici</t>
  </si>
  <si>
    <t>BK062990</t>
  </si>
  <si>
    <t>Ligusticum chuanxiong waikavirus</t>
  </si>
  <si>
    <t>LcWV</t>
  </si>
  <si>
    <t>Lig chu</t>
  </si>
  <si>
    <t>Waikavirus mertensiae</t>
  </si>
  <si>
    <t>BK062991</t>
  </si>
  <si>
    <t>Mertensia paniculata waikavirus</t>
  </si>
  <si>
    <t>MpWV</t>
  </si>
  <si>
    <t>Mer pan</t>
  </si>
  <si>
    <t>Waikavirus pedicularis</t>
  </si>
  <si>
    <t>BK062993</t>
  </si>
  <si>
    <t>Pedicularis rex waikavirus</t>
  </si>
  <si>
    <t>PrWV</t>
  </si>
  <si>
    <t>Ped rex</t>
  </si>
  <si>
    <t>Waikavirus primulae</t>
  </si>
  <si>
    <t>BK062995</t>
  </si>
  <si>
    <t>Primula vulgaris waikavirus</t>
  </si>
  <si>
    <t>PvWV</t>
  </si>
  <si>
    <t>Pri vul</t>
  </si>
  <si>
    <t xml:space="preserve">Waikavirus ranunculi </t>
  </si>
  <si>
    <t>BK062997</t>
  </si>
  <si>
    <t>Ranunculus cantoniensis waikavirus</t>
  </si>
  <si>
    <t>RcWV</t>
  </si>
  <si>
    <t>Ran can</t>
  </si>
  <si>
    <t>Waikavirus thymi</t>
  </si>
  <si>
    <t>BK062999</t>
  </si>
  <si>
    <t>Thymus vulgaris waikavirus</t>
  </si>
  <si>
    <t>ThyWV</t>
  </si>
  <si>
    <t>Thy vul</t>
  </si>
  <si>
    <t>Waikavirus thapsiae</t>
  </si>
  <si>
    <t>Thapsia villosa waikavirus</t>
  </si>
  <si>
    <t>TvWV</t>
  </si>
  <si>
    <t>Tha vil</t>
  </si>
  <si>
    <t>Waikavirus violae</t>
  </si>
  <si>
    <t>Viola inconspicua waikavirus</t>
  </si>
  <si>
    <t>CiWV</t>
  </si>
  <si>
    <t>Vio inc</t>
  </si>
  <si>
    <t>Waikavirus rosae</t>
  </si>
  <si>
    <t>Waikavirus brassicae</t>
  </si>
  <si>
    <t>Waikavirus campanulae</t>
  </si>
  <si>
    <t>Waikavirus lactucae</t>
  </si>
  <si>
    <t>Waikavirus oryzae</t>
  </si>
  <si>
    <t>Waikavirus ribesnigri</t>
  </si>
  <si>
    <t>Waikavirus trifolii</t>
  </si>
  <si>
    <t>Waikavirus zeae</t>
  </si>
  <si>
    <t>Waikavirus actinidiae</t>
  </si>
  <si>
    <t>Waikavirus camelliae</t>
  </si>
  <si>
    <t>Waikavirus diospyri</t>
  </si>
  <si>
    <t>Waikavirus liegense</t>
  </si>
  <si>
    <t>Waikavirus rhododendri</t>
  </si>
  <si>
    <t>MT375548; MT375547</t>
  </si>
  <si>
    <t>BK063000</t>
  </si>
  <si>
    <t>BK063001</t>
  </si>
  <si>
    <t>BK063002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</si>
</sst>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3">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
      <i/>
      <sz val="11"/>
      <color theme="1"/>
      <name val="Calibri (Body)_x0000_"/>
    </font>
    <font>
      <sz val="11"/>
      <color theme="1"/>
      <name val="Calibri (Body)_x0000_"/>
    </font>
    <font>
      <i/>
      <sz val="11"/>
      <color theme="1"/>
      <name val="Calibri"/>
      <family val="2"/>
      <scheme val="minor"/>
    </font>
    <font>
      <i/>
      <sz val="11"/>
      <color rgb="FF000000"/>
      <name val="Calibri"/>
      <family val="2"/>
      <scheme val="minor"/>
    </font>
    <font>
      <b/>
      <sz val="12"/>
      <name val="Calibri"/>
      <family val="2"/>
      <scheme val="minor"/>
    </font>
    <font>
      <i/>
      <sz val="12"/>
      <color rgb="FF000000"/>
      <name val="Calibri"/>
      <family val="2"/>
      <scheme val="minor"/>
    </font>
    <font>
      <sz val="12"/>
      <name val="Calibri"/>
      <family val="2"/>
      <scheme val="minor"/>
    </font>
    <font>
      <i/>
      <sz val="11"/>
      <color rgb="FF000000"/>
      <name val="Calibri (Body)"/>
    </font>
    <font>
      <sz val="11"/>
      <color theme="1"/>
      <name val="Calibri"/>
      <family val="2"/>
      <scheme val="minor"/>
    </font>
    <font>
      <sz val="11"/>
      <color theme="1"/>
      <name val="Calibri"/>
      <family val="2"/>
    </font>
    <font>
      <i/>
      <sz val="11"/>
      <color theme="1"/>
      <name val="Calibri"/>
      <family val="2"/>
    </font>
    <font>
      <sz val="11"/>
      <name val="Calibri"/>
      <family val="2"/>
    </font>
    <font>
      <i/>
      <sz val="12"/>
      <name val="Calibri"/>
      <family val="2"/>
      <scheme val="minor"/>
    </font>
  </fonts>
  <fills count="11">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
      <patternFill patternType="solid">
        <fgColor rgb="FFCCFFCC"/>
        <bgColor rgb="FF000000"/>
      </patternFill>
    </fill>
    <fill>
      <patternFill patternType="solid">
        <fgColor rgb="FFEDEDED"/>
        <bgColor rgb="FF000000"/>
      </patternFill>
    </fill>
  </fills>
  <borders count="10">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82">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5"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5" fillId="8" borderId="1" xfId="0" applyFont="1" applyFill="1" applyBorder="1" applyAlignment="1">
      <alignment horizontal="center" vertical="center"/>
    </xf>
    <xf numFmtId="0" fontId="15" fillId="8" borderId="1" xfId="0" applyFont="1" applyFill="1" applyBorder="1" applyAlignment="1">
      <alignment horizontal="center" vertical="center" wrapText="1"/>
    </xf>
    <xf numFmtId="0" fontId="17" fillId="5" borderId="4" xfId="0" applyFont="1" applyFill="1" applyBorder="1"/>
    <xf numFmtId="0" fontId="16" fillId="5" borderId="4" xfId="0" applyFont="1" applyFill="1" applyBorder="1"/>
    <xf numFmtId="0" fontId="16" fillId="0" borderId="4" xfId="0" applyFont="1" applyBorder="1"/>
    <xf numFmtId="0" fontId="18" fillId="7" borderId="1" xfId="0" applyFont="1" applyFill="1" applyBorder="1"/>
    <xf numFmtId="0" fontId="19" fillId="7" borderId="1" xfId="0" applyFont="1" applyFill="1" applyBorder="1" applyAlignment="1">
      <alignment horizontal="center" vertical="center"/>
    </xf>
    <xf numFmtId="0" fontId="20" fillId="7" borderId="1" xfId="0" applyFont="1" applyFill="1" applyBorder="1" applyAlignment="1">
      <alignment horizontal="center" vertical="center"/>
    </xf>
    <xf numFmtId="0" fontId="21" fillId="5" borderId="4" xfId="0" applyFont="1" applyFill="1" applyBorder="1"/>
    <xf numFmtId="0" fontId="16" fillId="5" borderId="6" xfId="0" applyFont="1" applyFill="1" applyBorder="1"/>
    <xf numFmtId="0" fontId="22" fillId="0" borderId="3" xfId="0" applyFont="1" applyBorder="1" applyAlignment="1">
      <alignment horizontal="center" vertical="center"/>
    </xf>
    <xf numFmtId="0" fontId="0" fillId="5" borderId="0" xfId="0" applyFill="1" applyAlignment="1">
      <alignment horizontal="left" vertical="top" wrapText="1"/>
    </xf>
    <xf numFmtId="0" fontId="28" fillId="0" borderId="0" xfId="0" applyFont="1" applyAlignment="1">
      <alignment vertical="center"/>
    </xf>
    <xf numFmtId="0" fontId="29" fillId="7" borderId="1" xfId="0" applyFont="1" applyFill="1" applyBorder="1"/>
    <xf numFmtId="0" fontId="30" fillId="7" borderId="1" xfId="0" applyFont="1" applyFill="1" applyBorder="1" applyAlignment="1" applyProtection="1">
      <alignment horizontal="left"/>
      <protection locked="0"/>
    </xf>
    <xf numFmtId="0" fontId="31" fillId="7" borderId="1" xfId="0" applyFont="1" applyFill="1" applyBorder="1" applyAlignment="1" applyProtection="1">
      <alignment horizontal="left"/>
      <protection locked="0"/>
    </xf>
    <xf numFmtId="0" fontId="10" fillId="7" borderId="1" xfId="0" applyFont="1" applyFill="1" applyBorder="1"/>
    <xf numFmtId="0" fontId="32" fillId="7" borderId="1" xfId="0" applyFont="1" applyFill="1" applyBorder="1" applyAlignment="1" applyProtection="1">
      <alignment horizontal="left"/>
      <protection locked="0"/>
    </xf>
    <xf numFmtId="0" fontId="33" fillId="9" borderId="1" xfId="0" applyFont="1" applyFill="1" applyBorder="1" applyAlignment="1" applyProtection="1">
      <alignment horizontal="left"/>
      <protection locked="0"/>
    </xf>
    <xf numFmtId="0" fontId="34" fillId="7" borderId="1" xfId="0" applyFont="1" applyFill="1" applyBorder="1"/>
    <xf numFmtId="0" fontId="0" fillId="6" borderId="1" xfId="0" applyFill="1" applyBorder="1" applyAlignment="1">
      <alignment horizontal="left"/>
    </xf>
    <xf numFmtId="0" fontId="35" fillId="9" borderId="1" xfId="0" applyFont="1" applyFill="1" applyBorder="1"/>
    <xf numFmtId="0" fontId="36" fillId="7" borderId="1" xfId="0" applyFont="1" applyFill="1" applyBorder="1"/>
    <xf numFmtId="0" fontId="37" fillId="9" borderId="1" xfId="0" applyFont="1" applyFill="1" applyBorder="1" applyAlignment="1" applyProtection="1">
      <alignment horizontal="left"/>
      <protection locked="0"/>
    </xf>
    <xf numFmtId="0" fontId="38" fillId="7" borderId="1" xfId="0" applyFont="1" applyFill="1" applyBorder="1"/>
    <xf numFmtId="0" fontId="39" fillId="7" borderId="1" xfId="0" applyFont="1" applyFill="1" applyBorder="1"/>
    <xf numFmtId="0" fontId="40" fillId="9" borderId="1" xfId="0" applyFont="1" applyFill="1" applyBorder="1" applyAlignment="1" applyProtection="1">
      <alignment horizontal="left"/>
      <protection locked="0"/>
    </xf>
    <xf numFmtId="0" fontId="30" fillId="4" borderId="1" xfId="0" applyFont="1" applyFill="1" applyBorder="1" applyAlignment="1" applyProtection="1">
      <alignment horizontal="left"/>
      <protection locked="0"/>
    </xf>
    <xf numFmtId="0" fontId="0" fillId="4" borderId="0" xfId="0" applyFill="1"/>
    <xf numFmtId="0" fontId="0" fillId="7" borderId="0" xfId="0" applyFill="1"/>
    <xf numFmtId="0" fontId="37" fillId="9" borderId="2" xfId="0" applyFont="1" applyFill="1" applyBorder="1" applyAlignment="1" applyProtection="1">
      <alignment horizontal="left"/>
      <protection locked="0"/>
    </xf>
    <xf numFmtId="0" fontId="37" fillId="10" borderId="1" xfId="0" applyFont="1" applyFill="1" applyBorder="1" applyAlignment="1" applyProtection="1">
      <alignment horizontal="left"/>
      <protection locked="0"/>
    </xf>
    <xf numFmtId="0" fontId="35" fillId="10" borderId="1" xfId="0" applyFont="1" applyFill="1" applyBorder="1"/>
    <xf numFmtId="0" fontId="37" fillId="10" borderId="2" xfId="0" applyFont="1" applyFill="1" applyBorder="1" applyAlignment="1" applyProtection="1">
      <alignment horizontal="left"/>
      <protection locked="0"/>
    </xf>
    <xf numFmtId="0" fontId="33" fillId="10" borderId="1" xfId="0" applyFont="1" applyFill="1" applyBorder="1" applyAlignment="1" applyProtection="1">
      <alignment horizontal="left"/>
      <protection locked="0"/>
    </xf>
    <xf numFmtId="0" fontId="35" fillId="10" borderId="2" xfId="0" applyFont="1" applyFill="1" applyBorder="1"/>
    <xf numFmtId="0" fontId="33" fillId="10" borderId="2" xfId="0" applyFont="1" applyFill="1" applyBorder="1" applyAlignment="1" applyProtection="1">
      <alignment horizontal="left"/>
      <protection locked="0"/>
    </xf>
    <xf numFmtId="0" fontId="35" fillId="9" borderId="2" xfId="0" applyFont="1" applyFill="1" applyBorder="1"/>
    <xf numFmtId="0" fontId="33" fillId="9" borderId="2" xfId="0" applyFont="1" applyFill="1" applyBorder="1" applyAlignment="1" applyProtection="1">
      <alignment horizontal="left"/>
      <protection locked="0"/>
    </xf>
    <xf numFmtId="0" fontId="41" fillId="7" borderId="1" xfId="0" applyFont="1" applyFill="1" applyBorder="1"/>
    <xf numFmtId="0" fontId="30" fillId="4" borderId="8" xfId="0" applyFont="1" applyFill="1" applyBorder="1" applyAlignment="1" applyProtection="1">
      <alignment horizontal="left"/>
      <protection locked="0"/>
    </xf>
    <xf numFmtId="0" fontId="0" fillId="4" borderId="8" xfId="0" applyFill="1" applyBorder="1"/>
    <xf numFmtId="0" fontId="33" fillId="9" borderId="1" xfId="0" applyFont="1" applyFill="1" applyBorder="1"/>
    <xf numFmtId="0" fontId="37" fillId="10" borderId="8" xfId="0" applyFont="1" applyFill="1" applyBorder="1" applyAlignment="1" applyProtection="1">
      <alignment horizontal="left"/>
      <protection locked="0"/>
    </xf>
    <xf numFmtId="0" fontId="35" fillId="10" borderId="8" xfId="0" applyFont="1" applyFill="1" applyBorder="1"/>
    <xf numFmtId="0" fontId="37" fillId="10" borderId="9" xfId="0" applyFont="1" applyFill="1" applyBorder="1" applyAlignment="1" applyProtection="1">
      <alignment horizontal="left"/>
      <protection locked="0"/>
    </xf>
    <xf numFmtId="0" fontId="42" fillId="7" borderId="1" xfId="0" applyFont="1" applyFill="1" applyBorder="1"/>
    <xf numFmtId="0" fontId="22" fillId="8" borderId="6" xfId="0" applyFont="1" applyFill="1" applyBorder="1" applyAlignment="1">
      <alignment horizontal="center" vertical="center"/>
    </xf>
    <xf numFmtId="0" fontId="22" fillId="8" borderId="2" xfId="0" applyFont="1" applyFill="1" applyBorder="1" applyAlignment="1">
      <alignment horizontal="center" vertical="center"/>
    </xf>
    <xf numFmtId="0" fontId="27" fillId="5" borderId="7" xfId="0" applyFont="1" applyFill="1" applyBorder="1" applyAlignment="1">
      <alignment horizontal="left"/>
    </xf>
    <xf numFmtId="0" fontId="27"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2" fillId="4" borderId="3" xfId="0" applyFont="1" applyFill="1" applyBorder="1" applyAlignment="1">
      <alignment horizontal="center" vertical="center"/>
    </xf>
    <xf numFmtId="0" fontId="22" fillId="7" borderId="3" xfId="0" applyFont="1" applyFill="1" applyBorder="1" applyAlignment="1">
      <alignment horizontal="center" vertical="center"/>
    </xf>
    <xf numFmtId="0" fontId="22" fillId="6" borderId="5" xfId="0" applyFont="1" applyFill="1" applyBorder="1" applyAlignment="1">
      <alignment horizontal="center" vertical="center"/>
    </xf>
    <xf numFmtId="0" fontId="22" fillId="6" borderId="6" xfId="0" applyFont="1" applyFill="1" applyBorder="1" applyAlignment="1">
      <alignment horizontal="center" vertical="center"/>
    </xf>
    <xf numFmtId="0" fontId="22" fillId="6" borderId="2" xfId="0" applyFont="1" applyFill="1" applyBorder="1" applyAlignment="1">
      <alignment horizontal="center" vertical="center"/>
    </xf>
    <xf numFmtId="0" fontId="23" fillId="5" borderId="1" xfId="0" applyFont="1" applyFill="1" applyBorder="1" applyAlignment="1">
      <alignment horizontal="right"/>
    </xf>
    <xf numFmtId="0" fontId="26" fillId="0" borderId="1" xfId="0" applyFont="1" applyBorder="1" applyAlignment="1">
      <alignment horizontal="left"/>
    </xf>
    <xf numFmtId="0" fontId="8" fillId="0" borderId="1" xfId="0" applyFont="1" applyBorder="1" applyAlignment="1">
      <alignment horizontal="left"/>
    </xf>
  </cellXfs>
  <cellStyles count="3">
    <cellStyle name="60% - Colore 3" xfId="1" builtinId="40"/>
    <cellStyle name="Collegamento ipertestuale" xfId="2" builtinId="8"/>
    <cellStyle name="Normale" xfId="0" builtinId="0"/>
  </cellStyles>
  <dxfs count="47">
    <dxf>
      <font>
        <color rgb="FF9C0006"/>
      </font>
      <fill>
        <patternFill>
          <bgColor rgb="FFFFC7CE"/>
        </patternFill>
      </fill>
    </dxf>
    <dxf>
      <font>
        <color rgb="FF9C0006"/>
      </font>
      <fill>
        <patternFill>
          <bgColor rgb="FFFFC7CE"/>
        </patternFill>
      </fill>
    </dxf>
    <dxf>
      <font>
        <b/>
        <i val="0"/>
        <color rgb="FF7030A0"/>
      </font>
    </dxf>
    <dxf>
      <font>
        <b/>
        <i val="0"/>
        <color rgb="FF7030A0"/>
      </font>
    </dxf>
    <dxf>
      <font>
        <b val="0"/>
        <i/>
      </font>
    </dxf>
    <dxf>
      <font>
        <color rgb="FF9C0006"/>
      </font>
      <fill>
        <patternFill>
          <bgColor rgb="FFFFC7CE"/>
        </patternFill>
      </fill>
    </dxf>
    <dxf>
      <font>
        <b val="0"/>
        <i/>
      </font>
    </dxf>
    <dxf>
      <font>
        <color rgb="FF9C0006"/>
      </font>
      <fill>
        <patternFill>
          <bgColor rgb="FFFFC7CE"/>
        </patternFill>
      </fill>
    </dxf>
    <dxf>
      <font>
        <b/>
        <i val="0"/>
        <color rgb="FF7030A0"/>
      </font>
    </dxf>
    <dxf>
      <font>
        <b/>
        <i val="0"/>
        <color rgb="FF7030A0"/>
      </font>
    </dxf>
    <dxf>
      <font>
        <color rgb="FF9C0006"/>
      </font>
      <fill>
        <patternFill>
          <bgColor rgb="FFFFC7CE"/>
        </patternFill>
      </fill>
    </dxf>
    <dxf>
      <font>
        <b val="0"/>
        <i/>
      </font>
    </dxf>
    <dxf>
      <font>
        <color rgb="FF9C0006"/>
      </font>
      <fill>
        <patternFill>
          <bgColor rgb="FFFFC7CE"/>
        </patternFill>
      </fill>
    </dxf>
    <dxf>
      <font>
        <b val="0"/>
        <i/>
      </font>
    </dxf>
    <dxf>
      <font>
        <color rgb="FF9C0006"/>
      </font>
      <fill>
        <patternFill>
          <bgColor rgb="FFFFC7CE"/>
        </patternFill>
      </fill>
    </dxf>
    <dxf>
      <font>
        <b val="0"/>
        <i/>
      </font>
    </dxf>
    <dxf>
      <font>
        <color rgb="FF9C0006"/>
      </font>
      <fill>
        <patternFill>
          <bgColor rgb="FFFFC7CE"/>
        </patternFill>
      </fill>
    </dxf>
    <dxf>
      <font>
        <b val="0"/>
        <i/>
      </font>
    </dxf>
    <dxf>
      <font>
        <b/>
        <i val="0"/>
        <color rgb="FF7030A0"/>
      </font>
    </dxf>
    <dxf>
      <font>
        <color rgb="FF9C0006"/>
      </font>
      <fill>
        <patternFill>
          <bgColor rgb="FFFFC7CE"/>
        </patternFill>
      </fill>
    </dxf>
    <dxf>
      <font>
        <b val="0"/>
        <i/>
      </font>
    </dxf>
    <dxf>
      <font>
        <color rgb="FF9C0006"/>
      </font>
      <fill>
        <patternFill>
          <bgColor rgb="FFFFC7CE"/>
        </patternFill>
      </fill>
    </dxf>
    <dxf>
      <font>
        <b val="0"/>
        <i/>
      </font>
    </dxf>
    <dxf>
      <font>
        <color rgb="FF9C0006"/>
      </font>
      <fill>
        <patternFill>
          <bgColor rgb="FFFFC7CE"/>
        </patternFill>
      </fill>
    </dxf>
    <dxf>
      <font>
        <b val="0"/>
        <i/>
      </font>
    </dxf>
    <dxf>
      <font>
        <b/>
        <i val="0"/>
        <color rgb="FF7030A0"/>
      </font>
    </dxf>
    <dxf>
      <font>
        <b/>
        <i val="0"/>
        <color rgb="FF7030A0"/>
      </font>
    </dxf>
    <dxf>
      <font>
        <color rgb="FF9C0006"/>
      </font>
      <fill>
        <patternFill>
          <bgColor rgb="FFFFC7CE"/>
        </patternFill>
      </fill>
    </dxf>
    <dxf>
      <font>
        <color rgb="FF9C0006"/>
      </font>
      <fill>
        <patternFill>
          <bgColor rgb="FFFFC7CE"/>
        </patternFill>
      </fill>
    </dxf>
    <dxf>
      <font>
        <b val="0"/>
        <i/>
      </font>
    </dxf>
    <dxf>
      <font>
        <b val="0"/>
        <i/>
      </font>
    </dxf>
    <dxf>
      <font>
        <b val="0"/>
        <i/>
      </font>
    </dxf>
    <dxf>
      <font>
        <b val="0"/>
        <i/>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font>
    </dxf>
    <dxf>
      <font>
        <color rgb="FF9C0006"/>
      </font>
      <fill>
        <patternFill>
          <bgColor rgb="FFFFC7CE"/>
        </patternFill>
      </fill>
    </dxf>
    <dxf>
      <font>
        <b val="0"/>
        <i/>
      </font>
    </dxf>
    <dxf>
      <font>
        <b/>
        <i val="0"/>
        <color rgb="FF7030A0"/>
      </font>
    </dxf>
    <dxf>
      <font>
        <color rgb="FF9C0006"/>
      </font>
      <fill>
        <patternFill>
          <bgColor rgb="FFFFC7CE"/>
        </patternFill>
      </fill>
    </dxf>
    <dxf>
      <font>
        <b/>
        <i val="0"/>
        <color rgb="FF7030A0"/>
      </font>
    </dxf>
    <dxf>
      <font>
        <color rgb="FF9C0006"/>
      </font>
      <fill>
        <patternFill>
          <bgColor rgb="FFFFC7CE"/>
        </patternFill>
      </fill>
    </dxf>
    <dxf>
      <font>
        <b val="0"/>
        <i/>
      </font>
    </dxf>
    <dxf>
      <font>
        <b val="0"/>
        <i/>
      </font>
    </dxf>
    <dxf>
      <font>
        <b val="0"/>
        <i/>
      </font>
    </dxf>
    <dxf>
      <font>
        <b val="0"/>
        <i/>
      </font>
    </dxf>
  </dxfs>
  <tableStyles count="0" defaultTableStyle="TableStyleMedium2" defaultPivotStyle="PivotStyleLight16"/>
  <colors>
    <mruColors>
      <color rgb="FFCCFFCC"/>
      <color rgb="FFFFD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heetViews>
  <sheetFormatPr baseColWidth="10" defaultColWidth="11" defaultRowHeight="16"/>
  <cols>
    <col min="1" max="1" width="2.83203125" customWidth="1"/>
    <col min="2" max="2" width="173.5" customWidth="1"/>
  </cols>
  <sheetData>
    <row r="1" spans="2:2" ht="37" customHeight="1">
      <c r="B1" s="33" t="s">
        <v>114</v>
      </c>
    </row>
    <row r="2" spans="2:2" ht="255">
      <c r="B2" s="32" t="s">
        <v>113</v>
      </c>
    </row>
  </sheetData>
  <conditionalFormatting sqref="B2">
    <cfRule type="expression" dxfId="46"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54"/>
  <sheetViews>
    <sheetView tabSelected="1" topLeftCell="AD1" zoomScale="117" zoomScaleNormal="130" workbookViewId="0">
      <pane ySplit="4" topLeftCell="A42" activePane="bottomLeft" state="frozen"/>
      <selection pane="bottomLeft" activeCell="AI61" sqref="AI61"/>
    </sheetView>
  </sheetViews>
  <sheetFormatPr baseColWidth="10" defaultColWidth="11" defaultRowHeight="16"/>
  <cols>
    <col min="1" max="1" width="15" style="2" bestFit="1" customWidth="1"/>
    <col min="2" max="2" width="9" style="2" bestFit="1" customWidth="1"/>
    <col min="3" max="3" width="8.33203125" style="2" bestFit="1" customWidth="1"/>
    <col min="4" max="4" width="11.1640625" style="2" bestFit="1" customWidth="1"/>
    <col min="5" max="14" width="10.83203125" style="2"/>
    <col min="15" max="15" width="20.33203125" style="2" customWidth="1"/>
    <col min="16" max="16" width="17" style="14" customWidth="1"/>
    <col min="17" max="29" width="10.83203125" style="14"/>
    <col min="30" max="30" width="23.33203125" style="26" customWidth="1"/>
    <col min="31" max="31" width="31.33203125" style="4" customWidth="1"/>
    <col min="32" max="32" width="27.6640625" style="4" customWidth="1"/>
    <col min="33" max="33" width="16.33203125" style="4" customWidth="1"/>
    <col min="34" max="34" width="27.33203125" style="4" bestFit="1" customWidth="1"/>
    <col min="35" max="35" width="17.1640625" style="4" bestFit="1" customWidth="1"/>
    <col min="36" max="36" width="20.33203125" style="4" bestFit="1" customWidth="1"/>
    <col min="37" max="37" width="12.5" style="4" bestFit="1" customWidth="1"/>
    <col min="38" max="39" width="10.83203125" style="15"/>
    <col min="40" max="40" width="56.6640625" style="1" customWidth="1"/>
  </cols>
  <sheetData>
    <row r="1" spans="1:41" s="17" customFormat="1" ht="24">
      <c r="A1" s="18" t="s">
        <v>81</v>
      </c>
      <c r="B1" s="79" t="s">
        <v>112</v>
      </c>
      <c r="C1" s="79"/>
      <c r="D1" s="79"/>
      <c r="E1" s="80" t="str">
        <f ca="1">IF(LEN(cellFilenameFormatErrors)=0,LEFT(cellBaseFilename,9),"Code is automatically derived from the filename: 'YEAR.###X.[STATUS.][v#.]DESCRIPTION.xlsx', X=SC code")</f>
        <v>2024.013P</v>
      </c>
      <c r="F1" s="80"/>
      <c r="G1" s="80"/>
      <c r="H1" s="80"/>
      <c r="I1" s="80"/>
      <c r="J1" s="80"/>
      <c r="K1" s="80"/>
      <c r="L1" s="80"/>
      <c r="M1" s="80"/>
      <c r="N1" s="80"/>
      <c r="O1" s="80"/>
      <c r="P1" s="70"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71"/>
      <c r="R1" s="71"/>
      <c r="S1" s="71"/>
      <c r="T1" s="71"/>
      <c r="U1" s="71"/>
      <c r="V1" s="71"/>
      <c r="W1" s="71"/>
      <c r="X1" s="71"/>
      <c r="Y1" s="71"/>
      <c r="Z1" s="71"/>
      <c r="AA1" s="71"/>
      <c r="AB1" s="71"/>
      <c r="AC1" s="71"/>
      <c r="AD1" s="29" t="s">
        <v>28</v>
      </c>
      <c r="AE1" s="25" t="str" cm="1">
        <f t="array" aca="1" ref="AE1" ca="1">MID(CELL("filename",'Proposal Template'!$B$1),SEARCH("[",CELL("filename",'Proposal Template'!$B$1))+1, SEARCH("]",CELL("filename",'Proposal Template'!$B$1))-SEARCH("[",CELL("filename",'Proposal Template'!$B$1))-1)</f>
        <v>2024.013P.N.v2.Secoviridae_1ng_2nsg_39nsp.xlsx</v>
      </c>
      <c r="AF1" s="23"/>
      <c r="AG1" s="16"/>
      <c r="AH1" s="16"/>
      <c r="AI1" s="16"/>
      <c r="AJ1" s="16"/>
      <c r="AK1" s="16"/>
      <c r="AL1" s="16"/>
      <c r="AM1" s="16"/>
      <c r="AN1" s="16"/>
      <c r="AO1"/>
    </row>
    <row r="2" spans="1:41" ht="19">
      <c r="A2" s="18" t="s">
        <v>115</v>
      </c>
      <c r="B2" s="79" t="s">
        <v>111</v>
      </c>
      <c r="C2" s="79"/>
      <c r="D2" s="79"/>
      <c r="E2" s="81"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Plant virus (P) proposals</v>
      </c>
      <c r="F2" s="81"/>
      <c r="G2" s="81"/>
      <c r="H2" s="81"/>
      <c r="I2" s="81"/>
      <c r="J2" s="81"/>
      <c r="K2" s="81"/>
      <c r="L2" s="81"/>
      <c r="M2" s="81"/>
      <c r="N2" s="81"/>
      <c r="O2" s="81"/>
      <c r="P2" s="72" t="str">
        <f ca="1">_xlfn.CONCAT(
IF(NOT(ISERROR(AF2)),"","Study Section code ('"&amp;AE2&amp;"') is not valid; ")
)</f>
        <v/>
      </c>
      <c r="Q2" s="73"/>
      <c r="R2" s="73"/>
      <c r="S2" s="73"/>
      <c r="T2" s="73"/>
      <c r="U2" s="73"/>
      <c r="V2" s="73"/>
      <c r="W2" s="73"/>
      <c r="X2" s="73"/>
      <c r="Y2" s="73"/>
      <c r="Z2" s="73"/>
      <c r="AA2" s="73"/>
      <c r="AB2" s="73"/>
      <c r="AC2" s="73"/>
      <c r="AD2" s="30" t="s">
        <v>28</v>
      </c>
      <c r="AE2" s="24" t="str">
        <f ca="1">MID(AE1,9,1)</f>
        <v>P</v>
      </c>
      <c r="AF2" s="24" t="str">
        <f ca="1">VLOOKUP(AE2,studySectionCodeLUT,2,FALSE)</f>
        <v>Plant virus (P) proposals</v>
      </c>
      <c r="AG2" s="3"/>
      <c r="AH2" s="3"/>
      <c r="AI2" s="3"/>
      <c r="AJ2" s="3"/>
      <c r="AK2" s="3"/>
      <c r="AL2" s="3"/>
      <c r="AM2" s="3"/>
      <c r="AN2" s="3"/>
    </row>
    <row r="3" spans="1:41" ht="36" customHeight="1">
      <c r="A3" s="74" t="s">
        <v>21</v>
      </c>
      <c r="B3" s="74"/>
      <c r="C3" s="74"/>
      <c r="D3" s="74"/>
      <c r="E3" s="74"/>
      <c r="F3" s="74"/>
      <c r="G3" s="74"/>
      <c r="H3" s="74"/>
      <c r="I3" s="74"/>
      <c r="J3" s="74"/>
      <c r="K3" s="74"/>
      <c r="L3" s="74"/>
      <c r="M3" s="74"/>
      <c r="N3" s="74"/>
      <c r="O3" s="74"/>
      <c r="P3" s="75" t="s">
        <v>22</v>
      </c>
      <c r="Q3" s="75"/>
      <c r="R3" s="75"/>
      <c r="S3" s="75"/>
      <c r="T3" s="75"/>
      <c r="U3" s="75"/>
      <c r="V3" s="75"/>
      <c r="W3" s="75"/>
      <c r="X3" s="75"/>
      <c r="Y3" s="75"/>
      <c r="Z3" s="75"/>
      <c r="AA3" s="75"/>
      <c r="AB3" s="75"/>
      <c r="AC3" s="75"/>
      <c r="AD3" s="75"/>
      <c r="AE3" s="76" t="s">
        <v>110</v>
      </c>
      <c r="AF3" s="77"/>
      <c r="AG3" s="77"/>
      <c r="AH3" s="77"/>
      <c r="AI3" s="77"/>
      <c r="AJ3" s="77"/>
      <c r="AK3" s="78"/>
      <c r="AL3" s="68" t="s">
        <v>109</v>
      </c>
      <c r="AM3" s="69"/>
      <c r="AN3" s="31" t="s">
        <v>23</v>
      </c>
    </row>
    <row r="4" spans="1:41" s="8" customFormat="1" ht="32" customHeight="1">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c r="P5" s="34" t="s">
        <v>116</v>
      </c>
      <c r="R5" s="36" t="s">
        <v>117</v>
      </c>
      <c r="T5" s="14" t="s">
        <v>118</v>
      </c>
      <c r="V5" s="35" t="s">
        <v>119</v>
      </c>
      <c r="X5" s="35" t="s">
        <v>122</v>
      </c>
      <c r="Z5" s="34" t="s">
        <v>120</v>
      </c>
      <c r="AA5" s="38" t="s">
        <v>131</v>
      </c>
      <c r="AB5" s="67" t="s">
        <v>121</v>
      </c>
      <c r="AL5" s="15" t="s">
        <v>27</v>
      </c>
      <c r="AM5" s="15" t="s">
        <v>35</v>
      </c>
    </row>
    <row r="6" spans="1:41">
      <c r="P6" s="14" t="s">
        <v>116</v>
      </c>
      <c r="R6" s="35" t="s">
        <v>117</v>
      </c>
      <c r="T6" s="35" t="s">
        <v>118</v>
      </c>
      <c r="V6" s="35" t="s">
        <v>119</v>
      </c>
      <c r="X6" s="35" t="s">
        <v>122</v>
      </c>
      <c r="Z6" s="14" t="s">
        <v>120</v>
      </c>
      <c r="AA6" s="38" t="s">
        <v>131</v>
      </c>
      <c r="AB6" s="14" t="s">
        <v>121</v>
      </c>
      <c r="AD6" s="37" t="s">
        <v>143</v>
      </c>
      <c r="AE6" s="4" t="s">
        <v>144</v>
      </c>
      <c r="AF6" s="4" t="s">
        <v>145</v>
      </c>
      <c r="AG6" s="4" t="s">
        <v>146</v>
      </c>
      <c r="AH6" s="4" t="s">
        <v>147</v>
      </c>
      <c r="AI6" s="4" t="s">
        <v>24</v>
      </c>
      <c r="AJ6" s="4" t="s">
        <v>101</v>
      </c>
      <c r="AK6" s="4" t="s">
        <v>56</v>
      </c>
      <c r="AL6" s="15" t="s">
        <v>27</v>
      </c>
      <c r="AM6" s="15" t="s">
        <v>28</v>
      </c>
    </row>
    <row r="7" spans="1:41">
      <c r="P7" s="14" t="s">
        <v>116</v>
      </c>
      <c r="R7" s="35" t="s">
        <v>117</v>
      </c>
      <c r="T7" s="35" t="s">
        <v>118</v>
      </c>
      <c r="V7" s="35" t="s">
        <v>119</v>
      </c>
      <c r="X7" s="35" t="s">
        <v>122</v>
      </c>
      <c r="Z7" s="14" t="s">
        <v>120</v>
      </c>
      <c r="AA7" s="38" t="s">
        <v>131</v>
      </c>
      <c r="AB7" s="14" t="s">
        <v>121</v>
      </c>
      <c r="AD7" s="37" t="s">
        <v>151</v>
      </c>
      <c r="AE7" s="4" t="s">
        <v>311</v>
      </c>
      <c r="AF7" s="4" t="s">
        <v>148</v>
      </c>
      <c r="AG7" s="4" t="s">
        <v>149</v>
      </c>
      <c r="AH7" s="4" t="s">
        <v>150</v>
      </c>
      <c r="AI7" s="4" t="s">
        <v>24</v>
      </c>
      <c r="AJ7" s="4" t="s">
        <v>101</v>
      </c>
      <c r="AK7" s="4" t="s">
        <v>56</v>
      </c>
      <c r="AL7" s="15" t="s">
        <v>27</v>
      </c>
      <c r="AM7" s="15" t="s">
        <v>28</v>
      </c>
    </row>
    <row r="8" spans="1:41">
      <c r="P8" s="14" t="s">
        <v>116</v>
      </c>
      <c r="R8" s="35" t="s">
        <v>117</v>
      </c>
      <c r="T8" s="35" t="s">
        <v>118</v>
      </c>
      <c r="V8" s="35" t="s">
        <v>119</v>
      </c>
      <c r="X8" s="35" t="s">
        <v>122</v>
      </c>
      <c r="Z8" s="14" t="s">
        <v>120</v>
      </c>
      <c r="AA8" s="38" t="s">
        <v>131</v>
      </c>
      <c r="AB8" s="34" t="s">
        <v>121</v>
      </c>
      <c r="AD8" s="37" t="s">
        <v>123</v>
      </c>
      <c r="AE8" s="4" t="s">
        <v>124</v>
      </c>
      <c r="AF8" s="4" t="s">
        <v>127</v>
      </c>
      <c r="AG8" s="4" t="s">
        <v>125</v>
      </c>
      <c r="AH8" s="4" t="s">
        <v>126</v>
      </c>
      <c r="AI8" s="4" t="s">
        <v>24</v>
      </c>
      <c r="AJ8" s="4" t="s">
        <v>101</v>
      </c>
      <c r="AK8" s="4" t="s">
        <v>56</v>
      </c>
      <c r="AL8" s="15" t="s">
        <v>27</v>
      </c>
      <c r="AM8" s="15" t="s">
        <v>28</v>
      </c>
    </row>
    <row r="9" spans="1:41">
      <c r="P9" s="14" t="s">
        <v>116</v>
      </c>
      <c r="R9" s="35" t="s">
        <v>117</v>
      </c>
      <c r="T9" s="35" t="s">
        <v>118</v>
      </c>
      <c r="V9" s="35" t="s">
        <v>119</v>
      </c>
      <c r="X9" s="35" t="s">
        <v>122</v>
      </c>
      <c r="Z9" s="14" t="s">
        <v>120</v>
      </c>
      <c r="AA9" s="38" t="s">
        <v>131</v>
      </c>
      <c r="AB9" s="34" t="s">
        <v>121</v>
      </c>
      <c r="AD9" s="37" t="s">
        <v>152</v>
      </c>
      <c r="AE9" s="4" t="s">
        <v>153</v>
      </c>
      <c r="AF9" s="4" t="s">
        <v>154</v>
      </c>
      <c r="AG9" s="4" t="s">
        <v>155</v>
      </c>
      <c r="AH9" s="4" t="s">
        <v>156</v>
      </c>
      <c r="AI9" s="4" t="s">
        <v>24</v>
      </c>
      <c r="AJ9" s="4" t="s">
        <v>101</v>
      </c>
      <c r="AK9" s="4" t="s">
        <v>56</v>
      </c>
      <c r="AL9" s="15" t="s">
        <v>27</v>
      </c>
      <c r="AM9" s="15" t="s">
        <v>28</v>
      </c>
    </row>
    <row r="10" spans="1:41">
      <c r="P10" s="14" t="s">
        <v>116</v>
      </c>
      <c r="R10" s="35" t="s">
        <v>117</v>
      </c>
      <c r="T10" s="35" t="s">
        <v>118</v>
      </c>
      <c r="V10" s="35" t="s">
        <v>119</v>
      </c>
      <c r="X10" s="35" t="s">
        <v>122</v>
      </c>
      <c r="Z10" s="14" t="s">
        <v>120</v>
      </c>
      <c r="AB10" s="14" t="s">
        <v>128</v>
      </c>
      <c r="AC10" s="43" t="s">
        <v>129</v>
      </c>
      <c r="AD10" s="34"/>
      <c r="AL10" s="15" t="s">
        <v>27</v>
      </c>
      <c r="AM10" s="15" t="s">
        <v>32</v>
      </c>
    </row>
    <row r="11" spans="1:41">
      <c r="A11" s="48" t="s">
        <v>116</v>
      </c>
      <c r="C11" s="48" t="s">
        <v>117</v>
      </c>
      <c r="E11" s="48" t="s">
        <v>118</v>
      </c>
      <c r="G11" s="48" t="s">
        <v>119</v>
      </c>
      <c r="I11" s="48" t="s">
        <v>122</v>
      </c>
      <c r="K11" s="48" t="s">
        <v>120</v>
      </c>
      <c r="M11" s="48" t="s">
        <v>128</v>
      </c>
      <c r="N11" s="49"/>
      <c r="O11" t="s">
        <v>306</v>
      </c>
      <c r="P11" s="39" t="s">
        <v>116</v>
      </c>
      <c r="Q11" s="58"/>
      <c r="R11" s="59" t="s">
        <v>117</v>
      </c>
      <c r="S11" s="58"/>
      <c r="T11" s="59" t="s">
        <v>118</v>
      </c>
      <c r="U11" s="58"/>
      <c r="V11" s="59" t="s">
        <v>119</v>
      </c>
      <c r="W11" s="58"/>
      <c r="X11" s="59" t="s">
        <v>122</v>
      </c>
      <c r="Y11" s="58"/>
      <c r="Z11" s="59" t="s">
        <v>120</v>
      </c>
      <c r="AA11" s="58"/>
      <c r="AB11" s="59" t="s">
        <v>128</v>
      </c>
      <c r="AC11" s="60" t="s">
        <v>129</v>
      </c>
      <c r="AD11" s="37" t="s">
        <v>306</v>
      </c>
      <c r="AL11" s="15" t="s">
        <v>34</v>
      </c>
      <c r="AM11" s="15" t="s">
        <v>28</v>
      </c>
      <c r="AN11"/>
    </row>
    <row r="12" spans="1:41">
      <c r="A12" s="61" t="s">
        <v>116</v>
      </c>
      <c r="B12" s="62"/>
      <c r="C12" s="61" t="s">
        <v>117</v>
      </c>
      <c r="D12" s="62"/>
      <c r="E12" s="61" t="s">
        <v>118</v>
      </c>
      <c r="F12" s="62"/>
      <c r="G12" s="61" t="s">
        <v>119</v>
      </c>
      <c r="H12" s="62"/>
      <c r="I12" s="61" t="s">
        <v>122</v>
      </c>
      <c r="J12" s="62"/>
      <c r="K12" s="61" t="s">
        <v>120</v>
      </c>
      <c r="L12" s="62"/>
      <c r="M12" s="61" t="s">
        <v>128</v>
      </c>
      <c r="N12" s="49"/>
      <c r="O12" s="49" t="s">
        <v>307</v>
      </c>
      <c r="P12" s="14" t="s">
        <v>116</v>
      </c>
      <c r="R12" s="14" t="s">
        <v>117</v>
      </c>
      <c r="T12" s="14" t="s">
        <v>118</v>
      </c>
      <c r="V12" s="14" t="s">
        <v>119</v>
      </c>
      <c r="X12" s="14" t="s">
        <v>122</v>
      </c>
      <c r="Z12" s="14" t="s">
        <v>120</v>
      </c>
      <c r="AB12" s="14" t="s">
        <v>128</v>
      </c>
      <c r="AC12" s="60" t="s">
        <v>129</v>
      </c>
      <c r="AD12" s="37" t="s">
        <v>307</v>
      </c>
      <c r="AL12" s="15" t="s">
        <v>34</v>
      </c>
      <c r="AM12" s="15" t="s">
        <v>28</v>
      </c>
      <c r="AN12"/>
    </row>
    <row r="13" spans="1:41">
      <c r="A13" s="2" t="s">
        <v>116</v>
      </c>
      <c r="C13" s="61" t="s">
        <v>117</v>
      </c>
      <c r="D13" s="62"/>
      <c r="E13" s="61" t="s">
        <v>118</v>
      </c>
      <c r="F13" s="62"/>
      <c r="G13" s="61" t="s">
        <v>119</v>
      </c>
      <c r="H13" s="62"/>
      <c r="I13" s="61" t="s">
        <v>122</v>
      </c>
      <c r="J13" s="62"/>
      <c r="K13" s="61" t="s">
        <v>120</v>
      </c>
      <c r="L13" s="62"/>
      <c r="M13" s="61" t="s">
        <v>128</v>
      </c>
      <c r="O13" s="2" t="s">
        <v>308</v>
      </c>
      <c r="P13" s="42" t="s">
        <v>116</v>
      </c>
      <c r="Q13" s="42"/>
      <c r="R13" s="42" t="s">
        <v>117</v>
      </c>
      <c r="S13" s="42"/>
      <c r="T13" s="42" t="s">
        <v>118</v>
      </c>
      <c r="U13" s="42"/>
      <c r="V13" s="42" t="s">
        <v>119</v>
      </c>
      <c r="W13" s="42"/>
      <c r="X13" s="42" t="s">
        <v>122</v>
      </c>
      <c r="Y13" s="42"/>
      <c r="Z13" s="42" t="s">
        <v>120</v>
      </c>
      <c r="AA13" s="42"/>
      <c r="AB13" s="42" t="s">
        <v>128</v>
      </c>
      <c r="AC13" s="63" t="s">
        <v>129</v>
      </c>
      <c r="AD13" s="37" t="s">
        <v>308</v>
      </c>
      <c r="AL13" s="15" t="s">
        <v>34</v>
      </c>
      <c r="AM13" s="15" t="s">
        <v>28</v>
      </c>
      <c r="AN13"/>
    </row>
    <row r="14" spans="1:41">
      <c r="A14" s="2" t="s">
        <v>116</v>
      </c>
      <c r="C14" s="64" t="s">
        <v>117</v>
      </c>
      <c r="D14" s="65"/>
      <c r="E14" s="66" t="s">
        <v>118</v>
      </c>
      <c r="F14" s="65"/>
      <c r="G14" s="66" t="s">
        <v>119</v>
      </c>
      <c r="H14" s="65"/>
      <c r="I14" s="66" t="s">
        <v>122</v>
      </c>
      <c r="J14" s="65"/>
      <c r="K14" s="66" t="s">
        <v>120</v>
      </c>
      <c r="L14" s="65"/>
      <c r="M14" s="64" t="s">
        <v>128</v>
      </c>
      <c r="O14" s="2" t="s">
        <v>309</v>
      </c>
      <c r="P14" s="14" t="s">
        <v>116</v>
      </c>
      <c r="R14" s="14" t="s">
        <v>117</v>
      </c>
      <c r="T14" s="14" t="s">
        <v>118</v>
      </c>
      <c r="V14" s="14" t="s">
        <v>119</v>
      </c>
      <c r="X14" s="14" t="s">
        <v>122</v>
      </c>
      <c r="Z14" s="14" t="s">
        <v>120</v>
      </c>
      <c r="AB14" s="14" t="s">
        <v>128</v>
      </c>
      <c r="AC14" s="46" t="s">
        <v>129</v>
      </c>
      <c r="AD14" s="37" t="s">
        <v>309</v>
      </c>
      <c r="AL14" s="15" t="s">
        <v>34</v>
      </c>
      <c r="AM14" s="15" t="s">
        <v>28</v>
      </c>
      <c r="AN14"/>
    </row>
    <row r="15" spans="1:41">
      <c r="A15" s="2" t="s">
        <v>116</v>
      </c>
      <c r="C15" s="64" t="s">
        <v>117</v>
      </c>
      <c r="D15" s="65"/>
      <c r="E15" s="66" t="s">
        <v>118</v>
      </c>
      <c r="F15" s="65"/>
      <c r="G15" s="66" t="s">
        <v>119</v>
      </c>
      <c r="H15" s="65"/>
      <c r="I15" s="66" t="s">
        <v>122</v>
      </c>
      <c r="J15" s="65"/>
      <c r="K15" s="66" t="s">
        <v>120</v>
      </c>
      <c r="L15" s="65"/>
      <c r="M15" s="64" t="s">
        <v>128</v>
      </c>
      <c r="O15" s="2" t="s">
        <v>310</v>
      </c>
      <c r="P15" s="42" t="s">
        <v>116</v>
      </c>
      <c r="Q15" s="42"/>
      <c r="R15" s="42" t="s">
        <v>117</v>
      </c>
      <c r="S15" s="42"/>
      <c r="T15" s="42" t="s">
        <v>118</v>
      </c>
      <c r="U15" s="42"/>
      <c r="V15" s="42" t="s">
        <v>119</v>
      </c>
      <c r="W15" s="42"/>
      <c r="X15" s="42" t="s">
        <v>122</v>
      </c>
      <c r="Y15" s="42"/>
      <c r="Z15" s="42" t="s">
        <v>120</v>
      </c>
      <c r="AA15" s="42"/>
      <c r="AB15" s="42" t="s">
        <v>128</v>
      </c>
      <c r="AC15" s="63" t="s">
        <v>129</v>
      </c>
      <c r="AD15" s="37" t="s">
        <v>310</v>
      </c>
      <c r="AL15" s="15" t="s">
        <v>34</v>
      </c>
      <c r="AM15" s="15" t="s">
        <v>28</v>
      </c>
      <c r="AN15"/>
    </row>
    <row r="16" spans="1:41">
      <c r="A16"/>
      <c r="B16"/>
      <c r="C16"/>
      <c r="D16"/>
      <c r="E16"/>
      <c r="F16"/>
      <c r="G16"/>
      <c r="H16"/>
      <c r="I16"/>
      <c r="J16"/>
      <c r="K16"/>
      <c r="L16"/>
      <c r="M16"/>
      <c r="N16"/>
      <c r="O16"/>
      <c r="P16" s="14" t="s">
        <v>116</v>
      </c>
      <c r="R16" s="14" t="s">
        <v>117</v>
      </c>
      <c r="T16" s="14" t="s">
        <v>118</v>
      </c>
      <c r="V16" s="14" t="s">
        <v>119</v>
      </c>
      <c r="X16" s="14" t="s">
        <v>122</v>
      </c>
      <c r="Z16" s="14" t="s">
        <v>120</v>
      </c>
      <c r="AB16" s="14" t="s">
        <v>128</v>
      </c>
      <c r="AC16" s="46" t="s">
        <v>129</v>
      </c>
      <c r="AD16" s="37" t="s">
        <v>201</v>
      </c>
      <c r="AE16" s="4" t="s">
        <v>202</v>
      </c>
      <c r="AF16" s="4" t="s">
        <v>203</v>
      </c>
      <c r="AG16" s="4" t="s">
        <v>204</v>
      </c>
      <c r="AH16" s="4" t="s">
        <v>205</v>
      </c>
      <c r="AI16" s="4" t="s">
        <v>29</v>
      </c>
      <c r="AJ16" s="4" t="s">
        <v>101</v>
      </c>
      <c r="AK16" s="4" t="s">
        <v>56</v>
      </c>
      <c r="AL16" s="15" t="s">
        <v>27</v>
      </c>
      <c r="AM16" s="15" t="s">
        <v>28</v>
      </c>
      <c r="AN16"/>
    </row>
    <row r="17" spans="1:40">
      <c r="P17" s="35" t="s">
        <v>116</v>
      </c>
      <c r="R17" s="35" t="s">
        <v>117</v>
      </c>
      <c r="T17" s="35" t="s">
        <v>118</v>
      </c>
      <c r="V17" s="35" t="s">
        <v>119</v>
      </c>
      <c r="X17" s="35" t="s">
        <v>122</v>
      </c>
      <c r="Z17" s="35" t="s">
        <v>120</v>
      </c>
      <c r="AB17" s="35" t="s">
        <v>128</v>
      </c>
      <c r="AC17" s="44" t="s">
        <v>129</v>
      </c>
      <c r="AD17" s="37" t="s">
        <v>230</v>
      </c>
      <c r="AE17" s="4" t="s">
        <v>231</v>
      </c>
      <c r="AF17" s="4" t="s">
        <v>232</v>
      </c>
      <c r="AG17" s="4" t="s">
        <v>233</v>
      </c>
      <c r="AH17" s="4" t="s">
        <v>234</v>
      </c>
      <c r="AI17" s="4" t="s">
        <v>24</v>
      </c>
      <c r="AJ17" s="4" t="s">
        <v>101</v>
      </c>
      <c r="AK17" s="4" t="s">
        <v>56</v>
      </c>
      <c r="AL17" s="15" t="s">
        <v>27</v>
      </c>
      <c r="AM17" s="15" t="s">
        <v>28</v>
      </c>
      <c r="AN17"/>
    </row>
    <row r="18" spans="1:40">
      <c r="P18" s="35" t="s">
        <v>116</v>
      </c>
      <c r="R18" s="35" t="s">
        <v>117</v>
      </c>
      <c r="T18" s="35" t="s">
        <v>118</v>
      </c>
      <c r="V18" s="35" t="s">
        <v>119</v>
      </c>
      <c r="X18" s="35" t="s">
        <v>122</v>
      </c>
      <c r="Z18" s="35" t="s">
        <v>120</v>
      </c>
      <c r="AB18" s="35" t="s">
        <v>128</v>
      </c>
      <c r="AC18" s="44" t="s">
        <v>129</v>
      </c>
      <c r="AD18" s="37" t="s">
        <v>235</v>
      </c>
      <c r="AE18" s="4" t="s">
        <v>236</v>
      </c>
      <c r="AF18" s="4" t="s">
        <v>237</v>
      </c>
      <c r="AG18" s="4" t="s">
        <v>238</v>
      </c>
      <c r="AH18" s="4" t="s">
        <v>239</v>
      </c>
      <c r="AI18" s="4" t="s">
        <v>24</v>
      </c>
      <c r="AJ18" s="4" t="s">
        <v>101</v>
      </c>
      <c r="AK18" s="4" t="s">
        <v>56</v>
      </c>
      <c r="AL18" s="15" t="s">
        <v>27</v>
      </c>
      <c r="AM18" s="15" t="s">
        <v>28</v>
      </c>
      <c r="AN18"/>
    </row>
    <row r="19" spans="1:40">
      <c r="P19" s="14" t="s">
        <v>116</v>
      </c>
      <c r="R19" s="14" t="s">
        <v>117</v>
      </c>
      <c r="T19" s="14" t="s">
        <v>118</v>
      </c>
      <c r="V19" s="14" t="s">
        <v>119</v>
      </c>
      <c r="X19" s="14" t="s">
        <v>122</v>
      </c>
      <c r="Z19" s="14" t="s">
        <v>120</v>
      </c>
      <c r="AB19" s="14" t="s">
        <v>128</v>
      </c>
      <c r="AC19" s="46" t="s">
        <v>129</v>
      </c>
      <c r="AD19" s="37" t="s">
        <v>206</v>
      </c>
      <c r="AE19" s="4" t="s">
        <v>207</v>
      </c>
      <c r="AF19" s="4" t="s">
        <v>208</v>
      </c>
      <c r="AG19" s="4" t="s">
        <v>209</v>
      </c>
      <c r="AH19" s="4" t="s">
        <v>210</v>
      </c>
      <c r="AI19" s="4" t="s">
        <v>29</v>
      </c>
      <c r="AJ19" s="4" t="s">
        <v>101</v>
      </c>
      <c r="AK19" s="4" t="s">
        <v>56</v>
      </c>
      <c r="AL19" s="15" t="s">
        <v>27</v>
      </c>
      <c r="AM19" s="15" t="s">
        <v>28</v>
      </c>
      <c r="AN19"/>
    </row>
    <row r="20" spans="1:40">
      <c r="P20" s="14" t="s">
        <v>116</v>
      </c>
      <c r="R20" s="14" t="s">
        <v>117</v>
      </c>
      <c r="T20" s="14" t="s">
        <v>118</v>
      </c>
      <c r="V20" s="14" t="s">
        <v>119</v>
      </c>
      <c r="X20" s="14" t="s">
        <v>122</v>
      </c>
      <c r="Z20" s="14" t="s">
        <v>120</v>
      </c>
      <c r="AB20" s="14" t="s">
        <v>128</v>
      </c>
      <c r="AC20" s="46" t="s">
        <v>129</v>
      </c>
      <c r="AD20" s="37" t="s">
        <v>211</v>
      </c>
      <c r="AE20" s="4" t="s">
        <v>212</v>
      </c>
      <c r="AF20" s="4" t="s">
        <v>213</v>
      </c>
      <c r="AG20" s="4" t="s">
        <v>214</v>
      </c>
      <c r="AH20" s="4" t="s">
        <v>215</v>
      </c>
      <c r="AI20" s="4" t="s">
        <v>29</v>
      </c>
      <c r="AJ20" s="4" t="s">
        <v>101</v>
      </c>
      <c r="AK20" s="4" t="s">
        <v>56</v>
      </c>
      <c r="AL20" s="15" t="s">
        <v>27</v>
      </c>
      <c r="AM20" s="15" t="s">
        <v>28</v>
      </c>
      <c r="AN20"/>
    </row>
    <row r="21" spans="1:40">
      <c r="P21" s="35" t="s">
        <v>116</v>
      </c>
      <c r="R21" s="35" t="s">
        <v>117</v>
      </c>
      <c r="T21" s="35" t="s">
        <v>118</v>
      </c>
      <c r="V21" s="35" t="s">
        <v>119</v>
      </c>
      <c r="X21" s="35" t="s">
        <v>122</v>
      </c>
      <c r="Z21" s="35" t="s">
        <v>120</v>
      </c>
      <c r="AB21" s="35" t="s">
        <v>128</v>
      </c>
      <c r="AC21" s="44" t="s">
        <v>129</v>
      </c>
      <c r="AD21" s="37" t="s">
        <v>240</v>
      </c>
      <c r="AE21" s="4" t="s">
        <v>241</v>
      </c>
      <c r="AF21" s="4" t="s">
        <v>242</v>
      </c>
      <c r="AG21" s="4" t="s">
        <v>243</v>
      </c>
      <c r="AH21" s="4" t="s">
        <v>244</v>
      </c>
      <c r="AI21" s="4" t="s">
        <v>24</v>
      </c>
      <c r="AJ21" s="4" t="s">
        <v>101</v>
      </c>
      <c r="AK21" s="4" t="s">
        <v>56</v>
      </c>
      <c r="AL21" s="15" t="s">
        <v>27</v>
      </c>
      <c r="AM21" s="15" t="s">
        <v>28</v>
      </c>
      <c r="AN21"/>
    </row>
    <row r="22" spans="1:40">
      <c r="P22" s="35" t="s">
        <v>116</v>
      </c>
      <c r="R22" s="35" t="s">
        <v>117</v>
      </c>
      <c r="T22" s="35" t="s">
        <v>118</v>
      </c>
      <c r="V22" s="35" t="s">
        <v>119</v>
      </c>
      <c r="X22" s="35" t="s">
        <v>122</v>
      </c>
      <c r="Z22" s="35" t="s">
        <v>120</v>
      </c>
      <c r="AB22" s="35" t="s">
        <v>128</v>
      </c>
      <c r="AC22" s="47" t="s">
        <v>129</v>
      </c>
      <c r="AD22" s="37" t="s">
        <v>216</v>
      </c>
      <c r="AE22" s="4" t="s">
        <v>217</v>
      </c>
      <c r="AF22" s="4" t="s">
        <v>218</v>
      </c>
      <c r="AG22" s="4" t="s">
        <v>219</v>
      </c>
      <c r="AH22" s="4" t="s">
        <v>220</v>
      </c>
      <c r="AI22" s="4" t="s">
        <v>29</v>
      </c>
      <c r="AJ22" s="4" t="s">
        <v>101</v>
      </c>
      <c r="AK22" s="4" t="s">
        <v>56</v>
      </c>
      <c r="AL22" s="15" t="s">
        <v>27</v>
      </c>
      <c r="AM22" s="15" t="s">
        <v>28</v>
      </c>
      <c r="AN22"/>
    </row>
    <row r="23" spans="1:40">
      <c r="P23" s="35" t="s">
        <v>116</v>
      </c>
      <c r="R23" s="35" t="s">
        <v>117</v>
      </c>
      <c r="T23" s="35" t="s">
        <v>118</v>
      </c>
      <c r="V23" s="35" t="s">
        <v>119</v>
      </c>
      <c r="X23" s="35" t="s">
        <v>122</v>
      </c>
      <c r="Z23" s="35" t="s">
        <v>120</v>
      </c>
      <c r="AB23" s="35" t="s">
        <v>128</v>
      </c>
      <c r="AC23" s="47" t="s">
        <v>129</v>
      </c>
      <c r="AD23" s="37" t="s">
        <v>221</v>
      </c>
      <c r="AE23" s="4" t="s">
        <v>222</v>
      </c>
      <c r="AF23" s="4" t="s">
        <v>223</v>
      </c>
      <c r="AG23" s="4" t="s">
        <v>224</v>
      </c>
      <c r="AH23" s="4" t="s">
        <v>225</v>
      </c>
      <c r="AI23" s="4" t="s">
        <v>29</v>
      </c>
      <c r="AJ23" s="4" t="s">
        <v>101</v>
      </c>
      <c r="AK23" s="4" t="s">
        <v>56</v>
      </c>
      <c r="AL23" s="15" t="s">
        <v>27</v>
      </c>
      <c r="AM23" s="15" t="s">
        <v>28</v>
      </c>
      <c r="AN23"/>
    </row>
    <row r="24" spans="1:40">
      <c r="P24" s="35" t="s">
        <v>116</v>
      </c>
      <c r="R24" s="35" t="s">
        <v>117</v>
      </c>
      <c r="T24" s="35" t="s">
        <v>118</v>
      </c>
      <c r="V24" s="35" t="s">
        <v>119</v>
      </c>
      <c r="X24" s="35" t="s">
        <v>122</v>
      </c>
      <c r="Z24" s="35" t="s">
        <v>120</v>
      </c>
      <c r="AB24" s="35" t="s">
        <v>128</v>
      </c>
      <c r="AC24" s="44" t="s">
        <v>129</v>
      </c>
      <c r="AD24" s="37" t="s">
        <v>226</v>
      </c>
      <c r="AE24" s="4" t="s">
        <v>312</v>
      </c>
      <c r="AF24" s="4" t="s">
        <v>227</v>
      </c>
      <c r="AG24" s="4" t="s">
        <v>228</v>
      </c>
      <c r="AH24" s="4" t="s">
        <v>229</v>
      </c>
      <c r="AI24" s="4" t="s">
        <v>24</v>
      </c>
      <c r="AJ24" s="4" t="s">
        <v>101</v>
      </c>
      <c r="AK24" s="4" t="s">
        <v>56</v>
      </c>
      <c r="AL24" s="15" t="s">
        <v>27</v>
      </c>
      <c r="AM24" s="15" t="s">
        <v>28</v>
      </c>
    </row>
    <row r="25" spans="1:40">
      <c r="P25" s="14" t="s">
        <v>116</v>
      </c>
      <c r="R25" s="35" t="s">
        <v>117</v>
      </c>
      <c r="T25" s="35" t="s">
        <v>118</v>
      </c>
      <c r="V25" s="35" t="s">
        <v>119</v>
      </c>
      <c r="X25" s="35" t="s">
        <v>122</v>
      </c>
      <c r="Z25" s="14" t="s">
        <v>120</v>
      </c>
      <c r="AB25" s="35" t="s">
        <v>128</v>
      </c>
      <c r="AC25" s="35" t="s">
        <v>130</v>
      </c>
      <c r="AL25" s="15" t="s">
        <v>27</v>
      </c>
      <c r="AM25" s="15" t="s">
        <v>32</v>
      </c>
    </row>
    <row r="26" spans="1:40">
      <c r="A26" s="48" t="s">
        <v>116</v>
      </c>
      <c r="C26" s="48" t="s">
        <v>117</v>
      </c>
      <c r="E26" s="48" t="s">
        <v>118</v>
      </c>
      <c r="G26" s="48" t="s">
        <v>119</v>
      </c>
      <c r="I26" s="48" t="s">
        <v>122</v>
      </c>
      <c r="K26" s="48" t="s">
        <v>120</v>
      </c>
      <c r="M26" s="48" t="s">
        <v>128</v>
      </c>
      <c r="O26" s="2" t="s">
        <v>299</v>
      </c>
      <c r="P26" s="35" t="s">
        <v>116</v>
      </c>
      <c r="R26" s="35" t="s">
        <v>117</v>
      </c>
      <c r="T26" s="35" t="s">
        <v>118</v>
      </c>
      <c r="V26" s="35" t="s">
        <v>119</v>
      </c>
      <c r="X26" s="35" t="s">
        <v>122</v>
      </c>
      <c r="Z26" s="35" t="s">
        <v>120</v>
      </c>
      <c r="AB26" s="35" t="s">
        <v>128</v>
      </c>
      <c r="AC26" s="35" t="s">
        <v>130</v>
      </c>
      <c r="AD26" s="37" t="s">
        <v>299</v>
      </c>
      <c r="AL26" s="15" t="s">
        <v>34</v>
      </c>
      <c r="AM26" s="15" t="s">
        <v>28</v>
      </c>
    </row>
    <row r="27" spans="1:40">
      <c r="A27" s="48" t="s">
        <v>116</v>
      </c>
      <c r="C27" s="48" t="s">
        <v>117</v>
      </c>
      <c r="E27" s="48" t="s">
        <v>118</v>
      </c>
      <c r="G27" s="48" t="s">
        <v>119</v>
      </c>
      <c r="I27" s="48" t="s">
        <v>122</v>
      </c>
      <c r="K27" s="48" t="s">
        <v>120</v>
      </c>
      <c r="M27" s="48" t="s">
        <v>128</v>
      </c>
      <c r="O27" s="2" t="s">
        <v>300</v>
      </c>
      <c r="P27" s="44" t="s">
        <v>116</v>
      </c>
      <c r="Q27" s="42"/>
      <c r="R27" s="44" t="s">
        <v>117</v>
      </c>
      <c r="S27" s="42"/>
      <c r="T27" s="51" t="s">
        <v>118</v>
      </c>
      <c r="U27" s="42"/>
      <c r="V27" s="51" t="s">
        <v>119</v>
      </c>
      <c r="W27" s="42"/>
      <c r="X27" s="51" t="s">
        <v>122</v>
      </c>
      <c r="Y27" s="42"/>
      <c r="Z27" s="51" t="s">
        <v>120</v>
      </c>
      <c r="AA27" s="42"/>
      <c r="AB27" s="44" t="s">
        <v>128</v>
      </c>
      <c r="AC27" s="44" t="s">
        <v>130</v>
      </c>
      <c r="AD27" s="37" t="s">
        <v>300</v>
      </c>
      <c r="AL27" s="15" t="s">
        <v>34</v>
      </c>
      <c r="AM27" s="15" t="s">
        <v>28</v>
      </c>
    </row>
    <row r="28" spans="1:40">
      <c r="A28" s="52" t="s">
        <v>116</v>
      </c>
      <c r="B28" s="53"/>
      <c r="C28" s="52" t="s">
        <v>117</v>
      </c>
      <c r="D28" s="53"/>
      <c r="E28" s="54" t="s">
        <v>118</v>
      </c>
      <c r="F28" s="53"/>
      <c r="G28" s="54" t="s">
        <v>119</v>
      </c>
      <c r="H28" s="53"/>
      <c r="I28" s="54" t="s">
        <v>122</v>
      </c>
      <c r="J28" s="53"/>
      <c r="K28" s="54" t="s">
        <v>120</v>
      </c>
      <c r="L28" s="53"/>
      <c r="M28" s="52" t="s">
        <v>128</v>
      </c>
      <c r="O28" s="2" t="s">
        <v>301</v>
      </c>
      <c r="P28" s="35" t="s">
        <v>116</v>
      </c>
      <c r="R28" s="35" t="s">
        <v>117</v>
      </c>
      <c r="T28" s="35" t="s">
        <v>118</v>
      </c>
      <c r="V28" s="35" t="s">
        <v>119</v>
      </c>
      <c r="X28" s="35" t="s">
        <v>122</v>
      </c>
      <c r="Z28" s="35" t="s">
        <v>120</v>
      </c>
      <c r="AB28" s="35" t="s">
        <v>128</v>
      </c>
      <c r="AC28" s="35" t="s">
        <v>130</v>
      </c>
      <c r="AD28" s="37" t="s">
        <v>301</v>
      </c>
      <c r="AL28" s="15" t="s">
        <v>34</v>
      </c>
      <c r="AM28" s="15" t="s">
        <v>28</v>
      </c>
    </row>
    <row r="29" spans="1:40">
      <c r="A29" s="2" t="s">
        <v>116</v>
      </c>
      <c r="C29" s="52" t="s">
        <v>117</v>
      </c>
      <c r="D29" s="53"/>
      <c r="E29" s="54" t="s">
        <v>118</v>
      </c>
      <c r="F29" s="53"/>
      <c r="G29" s="54" t="s">
        <v>119</v>
      </c>
      <c r="H29" s="53"/>
      <c r="I29" s="54" t="s">
        <v>122</v>
      </c>
      <c r="J29" s="53"/>
      <c r="K29" s="54" t="s">
        <v>120</v>
      </c>
      <c r="L29" s="53"/>
      <c r="M29" s="52" t="s">
        <v>128</v>
      </c>
      <c r="O29" s="2" t="s">
        <v>302</v>
      </c>
      <c r="P29" s="44" t="s">
        <v>116</v>
      </c>
      <c r="Q29" s="42"/>
      <c r="R29" s="44" t="s">
        <v>117</v>
      </c>
      <c r="S29" s="42"/>
      <c r="T29" s="51" t="s">
        <v>118</v>
      </c>
      <c r="U29" s="42"/>
      <c r="V29" s="51" t="s">
        <v>119</v>
      </c>
      <c r="W29" s="42"/>
      <c r="X29" s="51" t="s">
        <v>122</v>
      </c>
      <c r="Y29" s="42"/>
      <c r="Z29" s="51" t="s">
        <v>120</v>
      </c>
      <c r="AA29" s="42"/>
      <c r="AB29" s="44" t="s">
        <v>128</v>
      </c>
      <c r="AC29" s="44" t="s">
        <v>130</v>
      </c>
      <c r="AD29" s="37" t="s">
        <v>302</v>
      </c>
      <c r="AL29" s="15" t="s">
        <v>34</v>
      </c>
      <c r="AM29" s="15" t="s">
        <v>28</v>
      </c>
    </row>
    <row r="30" spans="1:40">
      <c r="A30" s="2" t="s">
        <v>116</v>
      </c>
      <c r="C30" s="55" t="s">
        <v>117</v>
      </c>
      <c r="D30" s="56"/>
      <c r="E30" s="57" t="s">
        <v>118</v>
      </c>
      <c r="F30" s="56"/>
      <c r="G30" s="57" t="s">
        <v>119</v>
      </c>
      <c r="H30" s="56"/>
      <c r="I30" s="57" t="s">
        <v>122</v>
      </c>
      <c r="J30" s="56"/>
      <c r="K30" s="57" t="s">
        <v>120</v>
      </c>
      <c r="L30" s="56"/>
      <c r="M30" s="57" t="s">
        <v>128</v>
      </c>
      <c r="O30" s="49" t="s">
        <v>303</v>
      </c>
      <c r="P30" s="35" t="s">
        <v>116</v>
      </c>
      <c r="R30" s="35" t="s">
        <v>117</v>
      </c>
      <c r="T30" s="35" t="s">
        <v>118</v>
      </c>
      <c r="V30" s="35" t="s">
        <v>119</v>
      </c>
      <c r="X30" s="35" t="s">
        <v>122</v>
      </c>
      <c r="Z30" s="35" t="s">
        <v>120</v>
      </c>
      <c r="AB30" s="35" t="s">
        <v>128</v>
      </c>
      <c r="AC30" s="35" t="s">
        <v>130</v>
      </c>
      <c r="AD30" s="37" t="s">
        <v>303</v>
      </c>
      <c r="AL30" s="15" t="s">
        <v>34</v>
      </c>
      <c r="AM30" s="15" t="s">
        <v>28</v>
      </c>
    </row>
    <row r="31" spans="1:40">
      <c r="A31" s="48" t="s">
        <v>116</v>
      </c>
      <c r="C31" s="48" t="s">
        <v>117</v>
      </c>
      <c r="E31" s="48" t="s">
        <v>118</v>
      </c>
      <c r="G31" s="48" t="s">
        <v>119</v>
      </c>
      <c r="I31" s="48" t="s">
        <v>122</v>
      </c>
      <c r="K31" s="48" t="s">
        <v>120</v>
      </c>
      <c r="M31" s="48" t="s">
        <v>128</v>
      </c>
      <c r="O31" s="49" t="s">
        <v>298</v>
      </c>
      <c r="P31" s="35" t="s">
        <v>116</v>
      </c>
      <c r="R31" s="35" t="s">
        <v>117</v>
      </c>
      <c r="T31" s="35" t="s">
        <v>118</v>
      </c>
      <c r="V31" s="35" t="s">
        <v>119</v>
      </c>
      <c r="X31" s="35" t="s">
        <v>122</v>
      </c>
      <c r="Z31" s="35" t="s">
        <v>120</v>
      </c>
      <c r="AB31" s="35" t="s">
        <v>128</v>
      </c>
      <c r="AC31" s="35" t="s">
        <v>130</v>
      </c>
      <c r="AD31" s="50" t="s">
        <v>298</v>
      </c>
      <c r="AL31" s="15" t="s">
        <v>34</v>
      </c>
      <c r="AM31" s="15" t="s">
        <v>28</v>
      </c>
    </row>
    <row r="32" spans="1:40">
      <c r="A32" s="48" t="s">
        <v>116</v>
      </c>
      <c r="C32" s="48" t="s">
        <v>117</v>
      </c>
      <c r="E32" s="48" t="s">
        <v>118</v>
      </c>
      <c r="G32" s="48" t="s">
        <v>119</v>
      </c>
      <c r="I32" s="48" t="s">
        <v>122</v>
      </c>
      <c r="K32" s="48" t="s">
        <v>120</v>
      </c>
      <c r="M32" s="48" t="s">
        <v>128</v>
      </c>
      <c r="O32" s="2" t="s">
        <v>304</v>
      </c>
      <c r="P32" s="44" t="s">
        <v>116</v>
      </c>
      <c r="Q32" s="42"/>
      <c r="R32" s="44" t="s">
        <v>117</v>
      </c>
      <c r="S32" s="42"/>
      <c r="T32" s="51" t="s">
        <v>118</v>
      </c>
      <c r="U32" s="42"/>
      <c r="V32" s="51" t="s">
        <v>119</v>
      </c>
      <c r="W32" s="42"/>
      <c r="X32" s="51" t="s">
        <v>122</v>
      </c>
      <c r="Y32" s="42"/>
      <c r="Z32" s="51" t="s">
        <v>120</v>
      </c>
      <c r="AA32" s="42"/>
      <c r="AB32" s="44" t="s">
        <v>128</v>
      </c>
      <c r="AC32" s="44" t="s">
        <v>130</v>
      </c>
      <c r="AD32" s="37" t="s">
        <v>304</v>
      </c>
      <c r="AL32" s="15" t="s">
        <v>34</v>
      </c>
      <c r="AM32" s="15" t="s">
        <v>28</v>
      </c>
    </row>
    <row r="33" spans="1:39">
      <c r="A33" s="52" t="s">
        <v>116</v>
      </c>
      <c r="B33" s="53"/>
      <c r="C33" s="52" t="s">
        <v>117</v>
      </c>
      <c r="D33" s="53"/>
      <c r="E33" s="54" t="s">
        <v>118</v>
      </c>
      <c r="F33" s="53"/>
      <c r="G33" s="54" t="s">
        <v>119</v>
      </c>
      <c r="H33" s="53"/>
      <c r="I33" s="54" t="s">
        <v>122</v>
      </c>
      <c r="J33" s="53"/>
      <c r="K33" s="54" t="s">
        <v>120</v>
      </c>
      <c r="L33" s="53"/>
      <c r="M33" s="52" t="s">
        <v>128</v>
      </c>
      <c r="O33" s="2" t="s">
        <v>305</v>
      </c>
      <c r="P33" s="35" t="s">
        <v>116</v>
      </c>
      <c r="R33" s="35" t="s">
        <v>117</v>
      </c>
      <c r="T33" s="35" t="s">
        <v>118</v>
      </c>
      <c r="V33" s="35" t="s">
        <v>119</v>
      </c>
      <c r="X33" s="35" t="s">
        <v>122</v>
      </c>
      <c r="Z33" s="35" t="s">
        <v>120</v>
      </c>
      <c r="AB33" s="35" t="s">
        <v>128</v>
      </c>
      <c r="AC33" s="35" t="s">
        <v>130</v>
      </c>
      <c r="AD33" s="40" t="s">
        <v>305</v>
      </c>
      <c r="AL33" s="15" t="s">
        <v>34</v>
      </c>
      <c r="AM33" s="15" t="s">
        <v>28</v>
      </c>
    </row>
    <row r="34" spans="1:39">
      <c r="P34" s="35" t="s">
        <v>116</v>
      </c>
      <c r="R34" s="35" t="s">
        <v>117</v>
      </c>
      <c r="T34" s="35" t="s">
        <v>118</v>
      </c>
      <c r="V34" s="35" t="s">
        <v>119</v>
      </c>
      <c r="X34" s="35" t="s">
        <v>122</v>
      </c>
      <c r="Z34" s="35" t="s">
        <v>120</v>
      </c>
      <c r="AB34" s="35" t="s">
        <v>128</v>
      </c>
      <c r="AC34" s="35" t="s">
        <v>130</v>
      </c>
      <c r="AD34" s="37" t="s">
        <v>245</v>
      </c>
      <c r="AE34" s="4" t="s">
        <v>246</v>
      </c>
      <c r="AF34" s="4" t="s">
        <v>247</v>
      </c>
      <c r="AG34" s="4" t="s">
        <v>248</v>
      </c>
      <c r="AH34" s="4" t="s">
        <v>249</v>
      </c>
      <c r="AI34" s="4" t="s">
        <v>29</v>
      </c>
      <c r="AJ34" s="4" t="s">
        <v>101</v>
      </c>
      <c r="AK34" s="4" t="s">
        <v>56</v>
      </c>
      <c r="AL34" s="15" t="s">
        <v>27</v>
      </c>
      <c r="AM34" s="15" t="s">
        <v>28</v>
      </c>
    </row>
    <row r="35" spans="1:39">
      <c r="P35" s="35" t="s">
        <v>116</v>
      </c>
      <c r="R35" s="35" t="s">
        <v>117</v>
      </c>
      <c r="T35" s="35" t="s">
        <v>118</v>
      </c>
      <c r="V35" s="35" t="s">
        <v>119</v>
      </c>
      <c r="X35" s="35" t="s">
        <v>122</v>
      </c>
      <c r="Z35" s="35" t="s">
        <v>120</v>
      </c>
      <c r="AB35" s="35" t="s">
        <v>128</v>
      </c>
      <c r="AC35" s="35" t="s">
        <v>130</v>
      </c>
      <c r="AD35" s="37" t="s">
        <v>250</v>
      </c>
      <c r="AE35" s="4" t="s">
        <v>251</v>
      </c>
      <c r="AF35" s="4" t="s">
        <v>252</v>
      </c>
      <c r="AG35" s="4" t="s">
        <v>253</v>
      </c>
      <c r="AH35" s="4" t="s">
        <v>254</v>
      </c>
      <c r="AI35" s="4" t="s">
        <v>29</v>
      </c>
      <c r="AJ35" s="4" t="s">
        <v>101</v>
      </c>
      <c r="AK35" s="4" t="s">
        <v>56</v>
      </c>
      <c r="AL35" s="15" t="s">
        <v>27</v>
      </c>
      <c r="AM35" s="15" t="s">
        <v>28</v>
      </c>
    </row>
    <row r="36" spans="1:39">
      <c r="P36" s="35" t="s">
        <v>116</v>
      </c>
      <c r="R36" s="35" t="s">
        <v>117</v>
      </c>
      <c r="T36" s="35" t="s">
        <v>118</v>
      </c>
      <c r="V36" s="35" t="s">
        <v>119</v>
      </c>
      <c r="X36" s="35" t="s">
        <v>122</v>
      </c>
      <c r="Z36" s="35" t="s">
        <v>120</v>
      </c>
      <c r="AB36" s="35" t="s">
        <v>128</v>
      </c>
      <c r="AC36" s="35" t="s">
        <v>130</v>
      </c>
      <c r="AD36" s="37" t="s">
        <v>255</v>
      </c>
      <c r="AE36" s="4" t="s">
        <v>256</v>
      </c>
      <c r="AF36" s="4" t="s">
        <v>257</v>
      </c>
      <c r="AG36" s="4" t="s">
        <v>258</v>
      </c>
      <c r="AH36" s="4" t="s">
        <v>259</v>
      </c>
      <c r="AI36" s="4" t="s">
        <v>29</v>
      </c>
      <c r="AJ36" s="4" t="s">
        <v>101</v>
      </c>
      <c r="AK36" s="4" t="s">
        <v>56</v>
      </c>
      <c r="AL36" s="15" t="s">
        <v>27</v>
      </c>
      <c r="AM36" s="15" t="s">
        <v>28</v>
      </c>
    </row>
    <row r="37" spans="1:39">
      <c r="P37" s="35" t="s">
        <v>116</v>
      </c>
      <c r="R37" s="35" t="s">
        <v>117</v>
      </c>
      <c r="T37" s="35" t="s">
        <v>118</v>
      </c>
      <c r="V37" s="35" t="s">
        <v>119</v>
      </c>
      <c r="X37" s="35" t="s">
        <v>122</v>
      </c>
      <c r="Z37" s="35" t="s">
        <v>120</v>
      </c>
      <c r="AB37" s="35" t="s">
        <v>128</v>
      </c>
      <c r="AC37" s="35" t="s">
        <v>130</v>
      </c>
      <c r="AD37" s="37" t="s">
        <v>260</v>
      </c>
      <c r="AE37" s="4" t="s">
        <v>261</v>
      </c>
      <c r="AF37" s="4" t="s">
        <v>262</v>
      </c>
      <c r="AG37" s="4" t="s">
        <v>263</v>
      </c>
      <c r="AH37" s="4" t="s">
        <v>264</v>
      </c>
      <c r="AI37" s="4" t="s">
        <v>29</v>
      </c>
      <c r="AJ37" s="4" t="s">
        <v>101</v>
      </c>
      <c r="AK37" s="4" t="s">
        <v>56</v>
      </c>
      <c r="AL37" s="15" t="s">
        <v>27</v>
      </c>
      <c r="AM37" s="15" t="s">
        <v>28</v>
      </c>
    </row>
    <row r="38" spans="1:39">
      <c r="P38" s="35" t="s">
        <v>116</v>
      </c>
      <c r="R38" s="35" t="s">
        <v>117</v>
      </c>
      <c r="T38" s="35" t="s">
        <v>118</v>
      </c>
      <c r="V38" s="35" t="s">
        <v>119</v>
      </c>
      <c r="X38" s="35" t="s">
        <v>122</v>
      </c>
      <c r="Z38" s="35" t="s">
        <v>120</v>
      </c>
      <c r="AB38" s="35" t="s">
        <v>128</v>
      </c>
      <c r="AC38" s="35" t="s">
        <v>130</v>
      </c>
      <c r="AD38" s="37" t="s">
        <v>265</v>
      </c>
      <c r="AE38" s="4" t="s">
        <v>266</v>
      </c>
      <c r="AF38" s="4" t="s">
        <v>267</v>
      </c>
      <c r="AG38" s="4" t="s">
        <v>268</v>
      </c>
      <c r="AH38" s="4" t="s">
        <v>269</v>
      </c>
      <c r="AI38" s="4" t="s">
        <v>29</v>
      </c>
      <c r="AJ38" s="4" t="s">
        <v>101</v>
      </c>
      <c r="AK38" s="4" t="s">
        <v>56</v>
      </c>
      <c r="AL38" s="15" t="s">
        <v>27</v>
      </c>
      <c r="AM38" s="15" t="s">
        <v>28</v>
      </c>
    </row>
    <row r="39" spans="1:39">
      <c r="P39" s="35" t="s">
        <v>116</v>
      </c>
      <c r="R39" s="35" t="s">
        <v>117</v>
      </c>
      <c r="T39" s="35" t="s">
        <v>118</v>
      </c>
      <c r="V39" s="35" t="s">
        <v>119</v>
      </c>
      <c r="X39" s="35" t="s">
        <v>122</v>
      </c>
      <c r="Z39" s="35" t="s">
        <v>120</v>
      </c>
      <c r="AB39" s="35" t="s">
        <v>128</v>
      </c>
      <c r="AC39" s="35" t="s">
        <v>130</v>
      </c>
      <c r="AD39" s="37" t="s">
        <v>270</v>
      </c>
      <c r="AE39" s="4" t="s">
        <v>271</v>
      </c>
      <c r="AF39" s="4" t="s">
        <v>272</v>
      </c>
      <c r="AG39" s="4" t="s">
        <v>273</v>
      </c>
      <c r="AH39" s="4" t="s">
        <v>274</v>
      </c>
      <c r="AI39" s="4" t="s">
        <v>29</v>
      </c>
      <c r="AJ39" s="4" t="s">
        <v>101</v>
      </c>
      <c r="AK39" s="4" t="s">
        <v>56</v>
      </c>
      <c r="AL39" s="15" t="s">
        <v>27</v>
      </c>
      <c r="AM39" s="15" t="s">
        <v>28</v>
      </c>
    </row>
    <row r="40" spans="1:39">
      <c r="P40" s="35" t="s">
        <v>116</v>
      </c>
      <c r="R40" s="35" t="s">
        <v>117</v>
      </c>
      <c r="T40" s="35" t="s">
        <v>118</v>
      </c>
      <c r="V40" s="35" t="s">
        <v>119</v>
      </c>
      <c r="X40" s="35" t="s">
        <v>122</v>
      </c>
      <c r="Z40" s="35" t="s">
        <v>120</v>
      </c>
      <c r="AB40" s="35" t="s">
        <v>128</v>
      </c>
      <c r="AC40" s="35" t="s">
        <v>130</v>
      </c>
      <c r="AD40" s="37" t="s">
        <v>275</v>
      </c>
      <c r="AE40" s="4" t="s">
        <v>276</v>
      </c>
      <c r="AF40" s="4" t="s">
        <v>277</v>
      </c>
      <c r="AG40" s="4" t="s">
        <v>278</v>
      </c>
      <c r="AH40" s="4" t="s">
        <v>279</v>
      </c>
      <c r="AI40" s="4" t="s">
        <v>29</v>
      </c>
      <c r="AJ40" s="4" t="s">
        <v>101</v>
      </c>
      <c r="AK40" s="4" t="s">
        <v>56</v>
      </c>
      <c r="AL40" s="15" t="s">
        <v>27</v>
      </c>
      <c r="AM40" s="15" t="s">
        <v>28</v>
      </c>
    </row>
    <row r="41" spans="1:39">
      <c r="P41" s="35" t="s">
        <v>116</v>
      </c>
      <c r="R41" s="35" t="s">
        <v>117</v>
      </c>
      <c r="T41" s="35" t="s">
        <v>118</v>
      </c>
      <c r="V41" s="35" t="s">
        <v>119</v>
      </c>
      <c r="X41" s="35" t="s">
        <v>122</v>
      </c>
      <c r="Z41" s="35" t="s">
        <v>120</v>
      </c>
      <c r="AB41" s="35" t="s">
        <v>128</v>
      </c>
      <c r="AC41" s="35" t="s">
        <v>130</v>
      </c>
      <c r="AD41" s="37" t="s">
        <v>280</v>
      </c>
      <c r="AE41" s="4" t="s">
        <v>281</v>
      </c>
      <c r="AF41" s="4" t="s">
        <v>282</v>
      </c>
      <c r="AG41" s="4" t="s">
        <v>283</v>
      </c>
      <c r="AH41" s="4" t="s">
        <v>284</v>
      </c>
      <c r="AI41" s="4" t="s">
        <v>29</v>
      </c>
      <c r="AJ41" s="4" t="s">
        <v>101</v>
      </c>
      <c r="AK41" s="4" t="s">
        <v>56</v>
      </c>
      <c r="AL41" s="15" t="s">
        <v>27</v>
      </c>
      <c r="AM41" s="15" t="s">
        <v>28</v>
      </c>
    </row>
    <row r="42" spans="1:39">
      <c r="P42" s="35" t="s">
        <v>116</v>
      </c>
      <c r="R42" s="35" t="s">
        <v>117</v>
      </c>
      <c r="T42" s="35" t="s">
        <v>118</v>
      </c>
      <c r="V42" s="35" t="s">
        <v>119</v>
      </c>
      <c r="X42" s="35" t="s">
        <v>122</v>
      </c>
      <c r="Z42" s="35" t="s">
        <v>120</v>
      </c>
      <c r="AB42" s="35" t="s">
        <v>128</v>
      </c>
      <c r="AC42" s="35" t="s">
        <v>130</v>
      </c>
      <c r="AD42" s="37" t="s">
        <v>290</v>
      </c>
      <c r="AE42" s="4" t="s">
        <v>313</v>
      </c>
      <c r="AF42" s="4" t="s">
        <v>291</v>
      </c>
      <c r="AG42" s="4" t="s">
        <v>292</v>
      </c>
      <c r="AH42" s="4" t="s">
        <v>293</v>
      </c>
      <c r="AI42" s="4" t="s">
        <v>29</v>
      </c>
      <c r="AJ42" s="4" t="s">
        <v>101</v>
      </c>
      <c r="AK42" s="4" t="s">
        <v>56</v>
      </c>
      <c r="AL42" s="15" t="s">
        <v>27</v>
      </c>
      <c r="AM42" s="15" t="s">
        <v>28</v>
      </c>
    </row>
    <row r="43" spans="1:39">
      <c r="P43" s="35" t="s">
        <v>116</v>
      </c>
      <c r="R43" s="35" t="s">
        <v>117</v>
      </c>
      <c r="T43" s="35" t="s">
        <v>118</v>
      </c>
      <c r="V43" s="35" t="s">
        <v>119</v>
      </c>
      <c r="X43" s="35" t="s">
        <v>122</v>
      </c>
      <c r="Z43" s="35" t="s">
        <v>120</v>
      </c>
      <c r="AB43" s="35" t="s">
        <v>128</v>
      </c>
      <c r="AC43" s="35" t="s">
        <v>130</v>
      </c>
      <c r="AD43" s="37" t="s">
        <v>285</v>
      </c>
      <c r="AE43" s="4" t="s">
        <v>286</v>
      </c>
      <c r="AF43" s="4" t="s">
        <v>287</v>
      </c>
      <c r="AG43" s="4" t="s">
        <v>288</v>
      </c>
      <c r="AH43" s="4" t="s">
        <v>289</v>
      </c>
      <c r="AI43" s="4" t="s">
        <v>29</v>
      </c>
      <c r="AJ43" s="4" t="s">
        <v>101</v>
      </c>
      <c r="AK43" s="4" t="s">
        <v>56</v>
      </c>
      <c r="AL43" s="15" t="s">
        <v>27</v>
      </c>
      <c r="AM43" s="15" t="s">
        <v>28</v>
      </c>
    </row>
    <row r="44" spans="1:39">
      <c r="P44" s="35" t="s">
        <v>116</v>
      </c>
      <c r="R44" s="35" t="s">
        <v>117</v>
      </c>
      <c r="T44" s="35" t="s">
        <v>118</v>
      </c>
      <c r="V44" s="35" t="s">
        <v>119</v>
      </c>
      <c r="X44" s="35" t="s">
        <v>122</v>
      </c>
      <c r="Z44" s="35" t="s">
        <v>120</v>
      </c>
      <c r="AB44" s="35" t="s">
        <v>128</v>
      </c>
      <c r="AC44" s="35" t="s">
        <v>130</v>
      </c>
      <c r="AD44" s="37" t="s">
        <v>294</v>
      </c>
      <c r="AE44" s="4" t="s">
        <v>314</v>
      </c>
      <c r="AF44" s="4" t="s">
        <v>295</v>
      </c>
      <c r="AG44" s="4" t="s">
        <v>296</v>
      </c>
      <c r="AH44" s="4" t="s">
        <v>297</v>
      </c>
      <c r="AI44" s="4" t="s">
        <v>29</v>
      </c>
      <c r="AJ44" s="4" t="s">
        <v>101</v>
      </c>
      <c r="AK44" s="4" t="s">
        <v>56</v>
      </c>
      <c r="AL44" s="15" t="s">
        <v>27</v>
      </c>
      <c r="AM44" s="15" t="s">
        <v>28</v>
      </c>
    </row>
    <row r="45" spans="1:39">
      <c r="P45" s="14" t="s">
        <v>116</v>
      </c>
      <c r="R45" s="35" t="s">
        <v>117</v>
      </c>
      <c r="T45" s="35" t="s">
        <v>118</v>
      </c>
      <c r="V45" s="35" t="s">
        <v>119</v>
      </c>
      <c r="X45" s="35" t="s">
        <v>122</v>
      </c>
      <c r="Z45" s="14" t="s">
        <v>120</v>
      </c>
      <c r="AA45" s="38" t="s">
        <v>131</v>
      </c>
      <c r="AB45" s="35" t="s">
        <v>132</v>
      </c>
      <c r="AD45" s="39" t="s">
        <v>133</v>
      </c>
      <c r="AE45" s="4" t="s">
        <v>135</v>
      </c>
      <c r="AF45" s="4" t="s">
        <v>136</v>
      </c>
      <c r="AG45" s="4" t="s">
        <v>137</v>
      </c>
      <c r="AH45" s="4" t="s">
        <v>138</v>
      </c>
      <c r="AI45" s="4" t="s">
        <v>24</v>
      </c>
      <c r="AJ45" s="4" t="s">
        <v>101</v>
      </c>
      <c r="AK45" s="4" t="s">
        <v>56</v>
      </c>
      <c r="AL45" s="15" t="s">
        <v>27</v>
      </c>
      <c r="AM45" s="15" t="s">
        <v>28</v>
      </c>
    </row>
    <row r="46" spans="1:39">
      <c r="P46" s="14" t="s">
        <v>116</v>
      </c>
      <c r="R46" s="35" t="s">
        <v>117</v>
      </c>
      <c r="T46" s="35" t="s">
        <v>118</v>
      </c>
      <c r="V46" s="35" t="s">
        <v>119</v>
      </c>
      <c r="X46" s="35" t="s">
        <v>122</v>
      </c>
      <c r="Z46" s="14" t="s">
        <v>120</v>
      </c>
      <c r="AA46" s="39" t="s">
        <v>131</v>
      </c>
      <c r="AB46" s="35" t="s">
        <v>132</v>
      </c>
      <c r="AD46" s="40" t="s">
        <v>134</v>
      </c>
      <c r="AE46" s="4" t="s">
        <v>139</v>
      </c>
      <c r="AF46" s="4" t="s">
        <v>140</v>
      </c>
      <c r="AG46" s="4" t="s">
        <v>141</v>
      </c>
      <c r="AH46" s="4" t="s">
        <v>142</v>
      </c>
      <c r="AI46" s="4" t="s">
        <v>24</v>
      </c>
      <c r="AJ46" s="4" t="s">
        <v>101</v>
      </c>
      <c r="AK46" s="4" t="s">
        <v>56</v>
      </c>
      <c r="AL46" s="15" t="s">
        <v>27</v>
      </c>
      <c r="AM46" s="15" t="s">
        <v>28</v>
      </c>
    </row>
    <row r="47" spans="1:39">
      <c r="P47" s="14" t="s">
        <v>116</v>
      </c>
      <c r="R47" s="35" t="s">
        <v>117</v>
      </c>
      <c r="T47" s="35" t="s">
        <v>118</v>
      </c>
      <c r="V47" s="35" t="s">
        <v>119</v>
      </c>
      <c r="X47" s="35" t="s">
        <v>122</v>
      </c>
      <c r="Z47" s="14" t="s">
        <v>120</v>
      </c>
      <c r="AA47" s="38" t="s">
        <v>131</v>
      </c>
      <c r="AB47" s="14" t="s">
        <v>157</v>
      </c>
      <c r="AD47" s="37" t="s">
        <v>158</v>
      </c>
      <c r="AE47" s="4" t="s">
        <v>159</v>
      </c>
      <c r="AF47" s="4" t="s">
        <v>160</v>
      </c>
      <c r="AG47" s="4" t="s">
        <v>161</v>
      </c>
      <c r="AH47" s="4" t="s">
        <v>162</v>
      </c>
      <c r="AI47" s="4" t="s">
        <v>24</v>
      </c>
      <c r="AJ47" s="4" t="s">
        <v>101</v>
      </c>
      <c r="AK47" s="4" t="s">
        <v>56</v>
      </c>
      <c r="AL47" s="15" t="s">
        <v>27</v>
      </c>
      <c r="AM47" s="15" t="s">
        <v>28</v>
      </c>
    </row>
    <row r="48" spans="1:39">
      <c r="P48" s="14" t="s">
        <v>116</v>
      </c>
      <c r="R48" s="35" t="s">
        <v>117</v>
      </c>
      <c r="T48" s="35" t="s">
        <v>118</v>
      </c>
      <c r="V48" s="35" t="s">
        <v>119</v>
      </c>
      <c r="X48" s="35" t="s">
        <v>122</v>
      </c>
      <c r="Z48" s="14" t="s">
        <v>120</v>
      </c>
      <c r="AA48" s="38" t="s">
        <v>131</v>
      </c>
      <c r="AB48" s="14" t="s">
        <v>157</v>
      </c>
      <c r="AD48" s="37" t="s">
        <v>163</v>
      </c>
      <c r="AE48" s="4" t="s">
        <v>164</v>
      </c>
      <c r="AF48" s="4" t="s">
        <v>165</v>
      </c>
      <c r="AG48" s="4" t="s">
        <v>166</v>
      </c>
      <c r="AH48" s="4" t="s">
        <v>167</v>
      </c>
      <c r="AI48" s="4" t="s">
        <v>24</v>
      </c>
      <c r="AJ48" s="4" t="s">
        <v>101</v>
      </c>
      <c r="AK48" s="4" t="s">
        <v>56</v>
      </c>
      <c r="AL48" s="15" t="s">
        <v>27</v>
      </c>
      <c r="AM48" s="15" t="s">
        <v>28</v>
      </c>
    </row>
    <row r="49" spans="1:40">
      <c r="P49" s="14" t="s">
        <v>116</v>
      </c>
      <c r="R49" s="35" t="s">
        <v>117</v>
      </c>
      <c r="T49" s="35" t="s">
        <v>118</v>
      </c>
      <c r="V49" s="35" t="s">
        <v>119</v>
      </c>
      <c r="X49" s="35" t="s">
        <v>122</v>
      </c>
      <c r="Z49" s="14" t="s">
        <v>120</v>
      </c>
      <c r="AB49" s="14" t="s">
        <v>168</v>
      </c>
      <c r="AC49" s="46" t="s">
        <v>169</v>
      </c>
      <c r="AD49" s="37" t="s">
        <v>170</v>
      </c>
      <c r="AE49" s="4" t="s">
        <v>171</v>
      </c>
      <c r="AF49" s="4" t="s">
        <v>172</v>
      </c>
      <c r="AG49" s="4" t="s">
        <v>173</v>
      </c>
      <c r="AH49" s="41">
        <v>5854</v>
      </c>
      <c r="AI49" s="4" t="s">
        <v>24</v>
      </c>
      <c r="AJ49" s="4" t="s">
        <v>101</v>
      </c>
      <c r="AK49" s="4" t="s">
        <v>56</v>
      </c>
      <c r="AL49" s="15" t="s">
        <v>27</v>
      </c>
      <c r="AM49" s="15" t="s">
        <v>28</v>
      </c>
    </row>
    <row r="50" spans="1:40">
      <c r="P50" s="14" t="s">
        <v>116</v>
      </c>
      <c r="R50" s="35" t="s">
        <v>117</v>
      </c>
      <c r="T50" s="35" t="s">
        <v>118</v>
      </c>
      <c r="V50" s="35" t="s">
        <v>119</v>
      </c>
      <c r="X50" s="35" t="s">
        <v>122</v>
      </c>
      <c r="Z50" s="14" t="s">
        <v>120</v>
      </c>
      <c r="AB50" s="14" t="s">
        <v>168</v>
      </c>
      <c r="AC50" s="46" t="s">
        <v>169</v>
      </c>
      <c r="AD50" s="37" t="s">
        <v>174</v>
      </c>
      <c r="AE50" s="4" t="s">
        <v>175</v>
      </c>
      <c r="AF50" s="4" t="s">
        <v>176</v>
      </c>
      <c r="AG50" s="4" t="s">
        <v>177</v>
      </c>
      <c r="AH50" s="4" t="s">
        <v>178</v>
      </c>
      <c r="AI50" s="4" t="s">
        <v>24</v>
      </c>
      <c r="AJ50" s="4" t="s">
        <v>101</v>
      </c>
      <c r="AK50" s="4" t="s">
        <v>56</v>
      </c>
      <c r="AL50" s="15" t="s">
        <v>27</v>
      </c>
      <c r="AM50" s="15" t="s">
        <v>28</v>
      </c>
    </row>
    <row r="51" spans="1:40">
      <c r="P51" s="14" t="s">
        <v>116</v>
      </c>
      <c r="R51" s="14" t="s">
        <v>117</v>
      </c>
      <c r="T51" s="14" t="s">
        <v>118</v>
      </c>
      <c r="V51" s="14" t="s">
        <v>119</v>
      </c>
      <c r="X51" s="14" t="s">
        <v>122</v>
      </c>
      <c r="Z51" s="14" t="s">
        <v>120</v>
      </c>
      <c r="AB51" s="35" t="s">
        <v>168</v>
      </c>
      <c r="AC51" s="45" t="s">
        <v>179</v>
      </c>
      <c r="AD51" s="37" t="s">
        <v>180</v>
      </c>
      <c r="AE51" s="4" t="s">
        <v>181</v>
      </c>
      <c r="AF51" s="4" t="s">
        <v>182</v>
      </c>
      <c r="AG51" s="4" t="s">
        <v>183</v>
      </c>
      <c r="AH51" s="4" t="s">
        <v>184</v>
      </c>
      <c r="AI51" s="4" t="s">
        <v>24</v>
      </c>
      <c r="AJ51" s="4" t="s">
        <v>101</v>
      </c>
      <c r="AK51" s="4" t="s">
        <v>56</v>
      </c>
      <c r="AL51" s="15" t="s">
        <v>27</v>
      </c>
      <c r="AM51" s="15" t="s">
        <v>28</v>
      </c>
    </row>
    <row r="52" spans="1:40">
      <c r="P52" s="14" t="s">
        <v>116</v>
      </c>
      <c r="R52" s="14" t="s">
        <v>117</v>
      </c>
      <c r="T52" s="14" t="s">
        <v>118</v>
      </c>
      <c r="V52" s="14" t="s">
        <v>119</v>
      </c>
      <c r="X52" s="14" t="s">
        <v>122</v>
      </c>
      <c r="Z52" s="14" t="s">
        <v>120</v>
      </c>
      <c r="AB52" s="14" t="s">
        <v>185</v>
      </c>
      <c r="AD52" s="42" t="s">
        <v>186</v>
      </c>
      <c r="AE52" s="4" t="s">
        <v>187</v>
      </c>
      <c r="AF52" s="4" t="s">
        <v>188</v>
      </c>
      <c r="AG52" s="4" t="s">
        <v>189</v>
      </c>
      <c r="AH52" s="4" t="s">
        <v>190</v>
      </c>
      <c r="AI52" s="4" t="s">
        <v>24</v>
      </c>
      <c r="AJ52" s="4" t="s">
        <v>101</v>
      </c>
      <c r="AK52" s="4" t="s">
        <v>56</v>
      </c>
      <c r="AL52" s="15" t="s">
        <v>27</v>
      </c>
      <c r="AM52" s="15" t="s">
        <v>28</v>
      </c>
    </row>
    <row r="53" spans="1:40">
      <c r="P53" s="14" t="s">
        <v>116</v>
      </c>
      <c r="R53" s="14" t="s">
        <v>117</v>
      </c>
      <c r="T53" s="14" t="s">
        <v>118</v>
      </c>
      <c r="V53" s="14" t="s">
        <v>119</v>
      </c>
      <c r="X53" s="14" t="s">
        <v>122</v>
      </c>
      <c r="Z53" s="14" t="s">
        <v>120</v>
      </c>
      <c r="AB53" s="43" t="s">
        <v>185</v>
      </c>
      <c r="AD53" s="37" t="s">
        <v>191</v>
      </c>
      <c r="AE53" s="4" t="s">
        <v>192</v>
      </c>
      <c r="AF53" s="4" t="s">
        <v>193</v>
      </c>
      <c r="AG53" s="4" t="s">
        <v>194</v>
      </c>
      <c r="AH53" s="4" t="s">
        <v>195</v>
      </c>
      <c r="AI53" s="4" t="s">
        <v>24</v>
      </c>
      <c r="AJ53" s="4" t="s">
        <v>101</v>
      </c>
      <c r="AK53" s="4" t="s">
        <v>56</v>
      </c>
      <c r="AL53" s="15" t="s">
        <v>27</v>
      </c>
      <c r="AM53" s="15" t="s">
        <v>28</v>
      </c>
    </row>
    <row r="54" spans="1:40">
      <c r="A54"/>
      <c r="B54"/>
      <c r="C54"/>
      <c r="D54"/>
      <c r="E54"/>
      <c r="F54"/>
      <c r="G54"/>
      <c r="H54"/>
      <c r="I54"/>
      <c r="J54"/>
      <c r="K54"/>
      <c r="L54"/>
      <c r="M54"/>
      <c r="N54"/>
      <c r="O54"/>
      <c r="P54" s="14" t="s">
        <v>116</v>
      </c>
      <c r="R54" s="14" t="s">
        <v>117</v>
      </c>
      <c r="T54" s="14" t="s">
        <v>118</v>
      </c>
      <c r="V54" s="14" t="s">
        <v>119</v>
      </c>
      <c r="X54" s="14" t="s">
        <v>122</v>
      </c>
      <c r="Z54" s="14" t="s">
        <v>120</v>
      </c>
      <c r="AB54" s="43" t="s">
        <v>185</v>
      </c>
      <c r="AD54" s="37" t="s">
        <v>196</v>
      </c>
      <c r="AE54" s="4" t="s">
        <v>197</v>
      </c>
      <c r="AF54" s="4" t="s">
        <v>198</v>
      </c>
      <c r="AG54" s="4" t="s">
        <v>199</v>
      </c>
      <c r="AH54" s="4" t="s">
        <v>200</v>
      </c>
      <c r="AI54" s="4" t="s">
        <v>24</v>
      </c>
      <c r="AJ54" s="4" t="s">
        <v>101</v>
      </c>
      <c r="AK54" s="4" t="s">
        <v>56</v>
      </c>
      <c r="AL54" s="15" t="s">
        <v>27</v>
      </c>
      <c r="AM54" s="15" t="s">
        <v>28</v>
      </c>
      <c r="AN54"/>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Y6:Z9 AB9:AC9 Y45:Z48 AB47:AC48 AD47:AD50 AD53:AD54 Y25:AA44 AC25:AC45 A19:AD20 Y10:AC24 W5:W50 AD6:AD44 A5:U50">
    <cfRule type="expression" dxfId="45" priority="3">
      <formula>ROW(A5)&gt;5</formula>
    </cfRule>
  </conditionalFormatting>
  <conditionalFormatting sqref="A16:AC16 A55:AD1048576 A29:B33 N15:O15 A17:O18 A21:O23 N28:O33 A51:AD51 A52:AC54">
    <cfRule type="expression" dxfId="44" priority="232">
      <formula>ROW(A15)&gt;5</formula>
    </cfRule>
  </conditionalFormatting>
  <conditionalFormatting sqref="B11:D12 Q17:S18 Q21:S24 Q26:S26 B26:D27 Q28:S28 Q30:S31 B31:D32 Q33:S44">
    <cfRule type="expression" dxfId="43" priority="19">
      <formula>ROW(B11)&gt;5</formula>
    </cfRule>
    <cfRule type="containsText" dxfId="42" priority="20" operator="containsText" text=" ">
      <formula>NOT(ISERROR(SEARCH(" ",B11)))</formula>
    </cfRule>
    <cfRule type="expression" dxfId="41" priority="21">
      <formula>AND(NOT(ISBLANK(B11)),COUNTA(C11:$AD11)=0)</formula>
    </cfRule>
  </conditionalFormatting>
  <conditionalFormatting sqref="C13:D13">
    <cfRule type="containsText" dxfId="40" priority="4" operator="containsText" text=" ">
      <formula>NOT(ISERROR(SEARCH(" ",C13)))</formula>
    </cfRule>
    <cfRule type="expression" dxfId="39" priority="5">
      <formula>AND(NOT(ISBLANK(C13)),COUNTA(D13:$AD13)=0)</formula>
    </cfRule>
  </conditionalFormatting>
  <conditionalFormatting sqref="F11:F15 H11:H15 J11:J15 U28:U44 Y28:Y44 AA28:AC44">
    <cfRule type="expression" dxfId="38" priority="6">
      <formula>ROW(F11)&gt;5</formula>
    </cfRule>
    <cfRule type="containsText" dxfId="37" priority="7" operator="containsText" text=" ">
      <formula>NOT(ISERROR(SEARCH(" ",F11)))</formula>
    </cfRule>
  </conditionalFormatting>
  <conditionalFormatting sqref="F26:F33 H26:H33 J26:J33">
    <cfRule type="expression" dxfId="36" priority="38">
      <formula>ROW(F26)&gt;5</formula>
    </cfRule>
    <cfRule type="containsText" dxfId="35" priority="39" operator="containsText" text=" ">
      <formula>NOT(ISERROR(SEARCH(" ",F26)))</formula>
    </cfRule>
  </conditionalFormatting>
  <conditionalFormatting sqref="L11:M15 Y25:AA44 AC25:AC46 P19:AC20 P17:U50 W17:W50 Y15:AC24">
    <cfRule type="containsText" dxfId="34" priority="2" operator="containsText" text=" ">
      <formula>NOT(ISERROR(SEARCH(" ",L11)))</formula>
    </cfRule>
  </conditionalFormatting>
  <conditionalFormatting sqref="L26:M33">
    <cfRule type="containsText" dxfId="33" priority="34" operator="containsText" text=" ">
      <formula>NOT(ISERROR(SEARCH(" ",L26)))</formula>
    </cfRule>
  </conditionalFormatting>
  <conditionalFormatting sqref="L11:O15">
    <cfRule type="expression" dxfId="32" priority="1">
      <formula>ROW(L11)&gt;5</formula>
    </cfRule>
  </conditionalFormatting>
  <conditionalFormatting sqref="L26:O33">
    <cfRule type="expression" dxfId="31" priority="33">
      <formula>ROW(L26)&gt;5</formula>
    </cfRule>
  </conditionalFormatting>
  <conditionalFormatting sqref="L12:AC15">
    <cfRule type="expression" dxfId="30" priority="9">
      <formula>ROW(L12)&gt;5</formula>
    </cfRule>
  </conditionalFormatting>
  <conditionalFormatting sqref="N14:AD15 A14:B15">
    <cfRule type="expression" dxfId="29" priority="219">
      <formula>ROW(A14)&gt;5</formula>
    </cfRule>
  </conditionalFormatting>
  <conditionalFormatting sqref="P5:U11 W5:W11 Y6:Z9 AB9:AC9 Y10:AC13 P12:AC16 Y45:Z48 AB47:AC48">
    <cfRule type="containsText" dxfId="28" priority="18" operator="containsText" text=" ">
      <formula>NOT(ISERROR(SEARCH(" ",P5)))</formula>
    </cfRule>
  </conditionalFormatting>
  <conditionalFormatting sqref="P51:AC1048576">
    <cfRule type="containsText" dxfId="27" priority="231" operator="containsText" text=" ">
      <formula>NOT(ISERROR(SEARCH(" ",P51)))</formula>
    </cfRule>
  </conditionalFormatting>
  <conditionalFormatting sqref="P1048570:AC1048576">
    <cfRule type="expression" dxfId="26" priority="364">
      <formula>AND(NOT(ISBLANK(P1048570)),COUNTA(Q1048570:$AD1048571)=0)</formula>
    </cfRule>
  </conditionalFormatting>
  <conditionalFormatting sqref="Q3:AC4 Y49:AC50 AC45:AC46 P51:AA51 P52:AC54 U33:U44 Y33:Y44 AA33:AA44 W33:W50 P19:AC20">
    <cfRule type="expression" dxfId="25" priority="328">
      <formula>AND(NOT(ISBLANK(P3)),COUNTA(Q3:$AD3)=0)</formula>
    </cfRule>
  </conditionalFormatting>
  <conditionalFormatting sqref="U17:U18 W17:W18 Y17:Y18">
    <cfRule type="expression" dxfId="24" priority="176">
      <formula>ROW(U17)&gt;5</formula>
    </cfRule>
    <cfRule type="containsText" dxfId="23" priority="177" operator="containsText" text=" ">
      <formula>NOT(ISERROR(SEARCH(" ",U17)))</formula>
    </cfRule>
  </conditionalFormatting>
  <conditionalFormatting sqref="U21 W21 Y21">
    <cfRule type="expression" dxfId="22" priority="167">
      <formula>ROW(U21)&gt;5</formula>
    </cfRule>
    <cfRule type="containsText" dxfId="21" priority="168" operator="containsText" text=" ">
      <formula>NOT(ISERROR(SEARCH(" ",U21)))</formula>
    </cfRule>
  </conditionalFormatting>
  <conditionalFormatting sqref="U22:U23 W22:W23 Y22:Y23">
    <cfRule type="expression" dxfId="20" priority="139">
      <formula>ROW(U22)&gt;5</formula>
    </cfRule>
    <cfRule type="containsText" dxfId="19" priority="140" operator="containsText" text=" ">
      <formula>NOT(ISERROR(SEARCH(" ",U22)))</formula>
    </cfRule>
  </conditionalFormatting>
  <conditionalFormatting sqref="U26 Y26 AA26 U28 Y28 AA28 U30:U31 Y30:Y31 AA30:AA31 P1:P10 Y5:Z9 Q5:U10 W5:W10 AB9:AC9 Y10:AC10 P12:AC12 P14:AC14 P16:AC16 U17:U18 W17:W18 Y17:Y18 AA17:AA18 U21:U24 Y21:Y24 AA21:AA24 W21:W26 P25:U25 Y25:AA25 W28 W30:W31 Y45:Z48 P45:U50 AB47:AC48 L11:L13 F11:F13 H11:H13 J11:J13 F26:F27 H26:H27 J26:J27 L26:L27 F31:F32 H31:H32 J31:J32 L31:L32 AB5:AC6 AC7:AC8 P55:AC1048569">
    <cfRule type="expression" dxfId="18" priority="24">
      <formula>AND(NOT(ISBLANK(F1)),COUNTA(G1:$AD1)=0)</formula>
    </cfRule>
  </conditionalFormatting>
  <conditionalFormatting sqref="U24 Y24 AA24:AB24 U26 Y26 AA26:AC26">
    <cfRule type="expression" dxfId="17" priority="22">
      <formula>ROW(U24)&gt;5</formula>
    </cfRule>
    <cfRule type="containsText" dxfId="16" priority="23" operator="containsText" text=" ">
      <formula>NOT(ISERROR(SEARCH(" ",U24)))</formula>
    </cfRule>
  </conditionalFormatting>
  <conditionalFormatting sqref="AA17:AB18">
    <cfRule type="expression" dxfId="15" priority="171">
      <formula>ROW(AA17)&gt;5</formula>
    </cfRule>
    <cfRule type="containsText" dxfId="14" priority="172" operator="containsText" text=" ">
      <formula>NOT(ISERROR(SEARCH(" ",AA17)))</formula>
    </cfRule>
  </conditionalFormatting>
  <conditionalFormatting sqref="AA21:AB21">
    <cfRule type="expression" dxfId="13" priority="162">
      <formula>ROW(AA21)&gt;5</formula>
    </cfRule>
    <cfRule type="containsText" dxfId="12" priority="163" operator="containsText" text=" ">
      <formula>NOT(ISERROR(SEARCH(" ",AA21)))</formula>
    </cfRule>
  </conditionalFormatting>
  <conditionalFormatting sqref="AA22:AB23">
    <cfRule type="expression" dxfId="11" priority="65">
      <formula>ROW(AA22)&gt;5</formula>
    </cfRule>
    <cfRule type="containsText" dxfId="10" priority="66" operator="containsText" text=" ">
      <formula>NOT(ISERROR(SEARCH(" ",AA22)))</formula>
    </cfRule>
  </conditionalFormatting>
  <conditionalFormatting sqref="AB7">
    <cfRule type="expression" dxfId="9" priority="363">
      <formula>AND(NOT(ISBLANK(AB7)),COUNTA(AC8:$AD8)=0)</formula>
    </cfRule>
  </conditionalFormatting>
  <conditionalFormatting sqref="AB9">
    <cfRule type="expression" dxfId="8" priority="255">
      <formula>AND(NOT(ISBLANK(AB9)),COUNTA(AC47:$AD47)=0)</formula>
    </cfRule>
  </conditionalFormatting>
  <conditionalFormatting sqref="AB5:AC9 P4:AC4 Y5:Z9 Y49:AC50">
    <cfRule type="containsText" dxfId="7" priority="327" operator="containsText" text=" ">
      <formula>NOT(ISERROR(SEARCH(" ",P4)))</formula>
    </cfRule>
  </conditionalFormatting>
  <conditionalFormatting sqref="AB5:AD9 A1:AD4 Y5:Z9 AC46:AD46 Y49:AC50">
    <cfRule type="expression" dxfId="6" priority="326">
      <formula>ROW(A1)&gt;5</formula>
    </cfRule>
  </conditionalFormatting>
  <conditionalFormatting sqref="AC11">
    <cfRule type="containsText" dxfId="5" priority="25" operator="containsText" text=" ">
      <formula>NOT(ISERROR(SEARCH(" ",AC11)))</formula>
    </cfRule>
    <cfRule type="expression" dxfId="4" priority="26">
      <formula>ROW(AC11)&gt;5</formula>
    </cfRule>
    <cfRule type="expression" dxfId="3" priority="27">
      <formula>AND(NOT(ISBLANK(AC11)),COUNTA(AD11:$AD11)=0)</formula>
    </cfRule>
  </conditionalFormatting>
  <conditionalFormatting sqref="AC51">
    <cfRule type="expression" dxfId="2" priority="235">
      <formula>AND(NOT(ISBLANK(AC51)),COUNTA(AD51:$AD51)=0)</formula>
    </cfRule>
  </conditionalFormatting>
  <conditionalFormatting sqref="O31 AD46:AD51 AD1:AD44 AD53:AD1048576">
    <cfRule type="expression" dxfId="1" priority="259">
      <formula>NOT(OR(OR(O1="",O1="Species"),_xlfn.CONCAT(M1," ")=LEFT(O1,LEN(M1)+1)))</formula>
    </cfRule>
  </conditionalFormatting>
  <conditionalFormatting sqref="AM4:AM1048576">
    <cfRule type="expression" dxfId="0" priority="344">
      <formula>NOT(AM4=proposedRank)</formula>
    </cfRule>
  </conditionalFormatting>
  <dataValidations count="42">
    <dataValidation allowBlank="1" showErrorMessage="1" errorTitle="No spaces allowed" error="Taxon names above the rank of species may NOT contain spaces." promptTitle="No spaces allowed" prompt="Taxon names above the rank of species may NOT contain spaces." sqref="T3:T9 V3:V4 X3:X4 L26:M33 H26:H33 F26:F33 B26:D33 J26:J33 T51:T54 V51:V54 X51:X54 AA49:AA54 J11:J15 L11:M15 H11:H15 F11:F15 B11:D15 AA3:AA4 AB47:AB54 P55:AC1048576 AA26:AC26 AC45:AC54 Y45:Z54 W3:W11 U3:U11 AA10:AA11 P1:P11 Y3:Z11 Q3:S11 AB3:AC11 P17:S18 Y17:AC18 U17:U18 W17:W18 AA24:AC24 P12:AC16 Y24:AA33 AC25:AC35 Y28:AC44 P19:AC20 P21:S54 U21:U54 W21:W54 Y21:AC23" xr:uid="{F01C9D72-5C26-4A4E-8517-D38D847278DC}"/>
    <dataValidation type="custom" allowBlank="1" showInputMessage="1" showErrorMessage="1" errorTitle="Binomial Naming" error="Species name must start with the name of it's genus." promptTitle="binomial" sqref="AD5:AD9 AD51 AD53:AD54 AD59:AD1048576 AD40:AD44 AD23:AD24" xr:uid="{3060FC70-18AD-FD4F-BE40-7C95F0EB553C}">
      <formula1>OR(LEFT(AD1,LEN(AB1))=AB1,AD1="Species")</formula1>
    </dataValidation>
    <dataValidation type="custom" allowBlank="1" showInputMessage="1" showErrorMessage="1" errorTitle="Binomial Naming" error="Species name must start with the name of it's genus." promptTitle="binomial" sqref="AD4" xr:uid="{88C44478-73C9-4143-9B4B-0CC104B15B9D}">
      <formula1>OR(LEFT(#REF!,LEN(#REF!))=#REF!,#REF!="Species")</formula1>
    </dataValidation>
    <dataValidation type="custom" allowBlank="1" showInputMessage="1" showErrorMessage="1" errorTitle="Binomial Naming" error="Species name must start with the name of it's genus." promptTitle="binomial" sqref="AD1:AD3 AD26 AD36:AD37" xr:uid="{47857CE2-0CAF-B64D-BEC9-7EDEB62ABEDE}">
      <formula1>OR(LEFT(AD1048575,LEN(AB1048575))=AB1048575,AD1048575="Species")</formula1>
    </dataValidation>
    <dataValidation type="custom" allowBlank="1" showInputMessage="1" showErrorMessage="1" errorTitle="Binomial Naming" error="Species name must start with the name of it's genus." promptTitle="binomial" sqref="AD8 AD14:AD15 AD21" xr:uid="{8BC5E11E-E023-F544-88BE-2071D6E946D6}">
      <formula1>OR(LEFT(AD5,LEN(AB5))=AB5,AD5="Species")</formula1>
    </dataValidation>
    <dataValidation type="custom" allowBlank="1" showInputMessage="1" showErrorMessage="1" errorTitle="Binomial Naming" error="Species name must start with the name of it's genus." promptTitle="binomial" sqref="AD9" xr:uid="{A6E09EFA-037C-5B43-8B94-D4D68CF59AA7}">
      <formula1>OR(LEFT(AD10,LEN(AB10))=AB10,AD10="Species")</formula1>
    </dataValidation>
    <dataValidation type="custom" allowBlank="1" showInputMessage="1" showErrorMessage="1" errorTitle="Binomial Naming" error="Species name must start with the name of it's genus." promptTitle="binomial" sqref="AD6 AD32:AD33" xr:uid="{393E9E26-9787-EE41-B5A6-ED3C3144B47E}">
      <formula1>OR(LEFT(AD10,LEN(AB10))=AB10,AD10="Species")</formula1>
    </dataValidation>
    <dataValidation type="custom" allowBlank="1" showInputMessage="1" showErrorMessage="1" errorTitle="Binomial Naming" error="Species name must start with the name of it's genus." promptTitle="binomial" sqref="AD7" xr:uid="{EAD3226C-DA53-7644-B8B6-3C62AD2D4986}">
      <formula1>OR(LEFT(AD25,LEN(AB25))=AB25,AD25="Species")</formula1>
    </dataValidation>
    <dataValidation type="custom" allowBlank="1" showInputMessage="1" showErrorMessage="1" errorTitle="Binomial Naming" error="Species name must start with the name of it's genus." promptTitle="binomial" sqref="AD11:AD15" xr:uid="{D058DCCF-08CA-D943-822C-D8787E9EE36D}">
      <formula1>OR(LEFT(AD51,LEN(AB51))=AB51,AD51="Species")</formula1>
    </dataValidation>
    <dataValidation type="custom" allowBlank="1" showInputMessage="1" showErrorMessage="1" errorTitle="Binomial Naming" error="Species name must start with the name of it's genus." promptTitle="binomial" sqref="AD46:AD50" xr:uid="{BECB05B6-0C15-744A-B9A4-A574B192E42F}">
      <formula1>OR(LEFT(AD5,LEN(AB5))=AB5,AD5="Species")</formula1>
    </dataValidation>
    <dataValidation type="custom" allowBlank="1" showInputMessage="1" showErrorMessage="1" errorTitle="Binomial Naming" error="Species name must start with the name of it's genus." promptTitle="binomial" sqref="AD55:AD57 AD30:AD33" xr:uid="{7737AC2A-627D-F241-BDF4-975445288D62}">
      <formula1>OR(LEFT(AD17,LEN(AB17))=AB17,AD17="Species")</formula1>
    </dataValidation>
    <dataValidation type="custom" allowBlank="1" showInputMessage="1" showErrorMessage="1" errorTitle="Binomial Naming" error="Species name must start with the name of it's genus." promptTitle="binomial" sqref="AD25:AD33 AD41" xr:uid="{3AF8CF86-8B85-724B-8869-D585868A7CDD}">
      <formula1>OR(LEFT(AD3,LEN(AB3))=AB3,AD3="Species")</formula1>
    </dataValidation>
    <dataValidation type="custom" allowBlank="1" showInputMessage="1" showErrorMessage="1" errorTitle="Binomial Naming" error="Species name must start with the name of it's genus." promptTitle="binomial" sqref="O31:O33 AD31:AD33 AD28" xr:uid="{C96E8F68-2361-E142-AD51-943C79A41B0E}">
      <formula1>OR(LEFT(O35,LEN(M35))=M35,O35="Species")</formula1>
    </dataValidation>
    <dataValidation type="custom" allowBlank="1" showInputMessage="1" showErrorMessage="1" errorTitle="Binomial Naming" error="Species name must start with the name of it's genus." promptTitle="binomial" sqref="AD30 AD32:AD33" xr:uid="{1C2980D4-CE38-634B-A542-6B4539CCF949}">
      <formula1>OR(LEFT(AD38,LEN(AB38))=AB38,AD38="Species")</formula1>
    </dataValidation>
    <dataValidation type="custom" allowBlank="1" showInputMessage="1" showErrorMessage="1" errorTitle="Binomial Naming" error="Species name must start with the name of it's genus." promptTitle="binomial" sqref="AD58 AD36:AD37" xr:uid="{CD2042DD-191A-7347-9599-165EE2C309D1}">
      <formula1>OR(LEFT(AD11,LEN(AB11))=AB11,AD11="Species")</formula1>
    </dataValidation>
    <dataValidation type="custom" allowBlank="1" showInputMessage="1" showErrorMessage="1" errorTitle="Binomial Naming" error="Species name must start with the name of it's genus." promptTitle="binomial" sqref="AD32:AD33 AD30" xr:uid="{511E5EE4-4299-A140-8DAC-6827D17E6A1A}">
      <formula1>OR(LEFT(AD20,LEN(AB20))=AB20,AD20="Species")</formula1>
    </dataValidation>
    <dataValidation type="custom" allowBlank="1" showInputMessage="1" showErrorMessage="1" errorTitle="Binomial Naming" error="Species name must start with the name of it's genus." promptTitle="binomial" sqref="AD33" xr:uid="{E231E373-9AE7-804F-BE93-2CCE96D8D425}">
      <formula1>OR(LEFT(AD17,LEN(AB17))=AB17,AD17="Species")</formula1>
    </dataValidation>
    <dataValidation type="custom" allowBlank="1" showInputMessage="1" showErrorMessage="1" errorTitle="Binomial Naming" error="Species name must start with the name of it's genus." promptTitle="binomial" sqref="AD38 AD42:AD44" xr:uid="{A018CB49-83E8-9A4A-AA15-50133BBAC65B}">
      <formula1>OR(LEFT(AD17,LEN(AB17))=AB17,AD17="Species")</formula1>
    </dataValidation>
    <dataValidation type="custom" allowBlank="1" showInputMessage="1" showErrorMessage="1" errorTitle="Binomial Naming" error="Species name must start with the name of it's genus." promptTitle="binomial" sqref="AD16:AD18" xr:uid="{C76CB07D-A3A9-8441-A986-50913E7BE9E7}">
      <formula1>OR(LEFT(AD51,LEN(AB51))=AB51,AD51="Species")</formula1>
    </dataValidation>
    <dataValidation type="custom" allowBlank="1" showInputMessage="1" showErrorMessage="1" errorTitle="Binomial Naming" error="Species name must start with the name of it's genus." promptTitle="binomial" sqref="AD13:AD15" xr:uid="{12BDAC71-FE4F-164B-BB8A-D012917F6EF7}">
      <formula1>OR(LEFT(AD54,LEN(AB54))=AB54,AD54="Species")</formula1>
    </dataValidation>
    <dataValidation type="custom" allowBlank="1" showInputMessage="1" showErrorMessage="1" errorTitle="Binomial Naming" error="Species name must start with the name of it's genus." promptTitle="binomial" sqref="AD39" xr:uid="{B0A5283E-7359-754F-B627-F918EC81CB39}">
      <formula1>OR(LEFT(AD13,LEN(AB13))=AB13,AD13="Species")</formula1>
    </dataValidation>
    <dataValidation type="custom" allowBlank="1" showInputMessage="1" showErrorMessage="1" errorTitle="Binomial Naming" error="Species name must start with the name of it's genus." promptTitle="binomial" sqref="AD33" xr:uid="{D3B6AEC3-82C4-1C4D-9C83-B2DFB57BF9CE}">
      <formula1>OR(LEFT(#REF!,LEN(#REF!))=#REF!,#REF!="Species")</formula1>
    </dataValidation>
    <dataValidation type="custom" allowBlank="1" showInputMessage="1" showErrorMessage="1" errorTitle="Binomial Naming" error="Species name must start with the name of it's genus." promptTitle="binomial" sqref="AD31" xr:uid="{C198291A-14B4-974A-9F34-4655057166DC}">
      <formula1>OR(LEFT(AD16,LEN(AB16))=AB16,AD16="Species")</formula1>
    </dataValidation>
    <dataValidation type="custom" allowBlank="1" showInputMessage="1" showErrorMessage="1" errorTitle="Binomial Naming" error="Species name must start with the name of it's genus." promptTitle="binomial" sqref="AD29:AD31" xr:uid="{BAE6788F-102E-1248-851F-2B1E88DA31B9}">
      <formula1>OR(LEFT(AD12,LEN(AB12))=AB12,AD12="Species")</formula1>
    </dataValidation>
    <dataValidation type="custom" allowBlank="1" showInputMessage="1" showErrorMessage="1" errorTitle="Binomial Naming" error="Species name must start with the name of it's genus." promptTitle="binomial" sqref="AD28:AD33" xr:uid="{C67B634E-4271-D24A-AE3A-63BD608D31FD}">
      <formula1>OR(LEFT(AD34,LEN(AB34))=AB34,AD34="Species")</formula1>
    </dataValidation>
    <dataValidation type="custom" allowBlank="1" showInputMessage="1" showErrorMessage="1" errorTitle="Binomial Naming" error="Species name must start with the name of it's genus." promptTitle="binomial" sqref="AD33" xr:uid="{0D136438-2C3B-774A-850E-E9211ADD839F}">
      <formula1>OR(LEFT(AD15,LEN(AB15))=AB15,AD15="Species")</formula1>
    </dataValidation>
    <dataValidation type="custom" allowBlank="1" showInputMessage="1" showErrorMessage="1" errorTitle="Binomial Naming" error="Species name must start with the name of it's genus." promptTitle="binomial" sqref="AD29 AD32" xr:uid="{5D37E2C0-720C-9141-A460-1081FD5D4D6B}">
      <formula1>OR(LEFT(AD18,LEN(AB18))=AB18,AD18="Species")</formula1>
    </dataValidation>
    <dataValidation type="custom" allowBlank="1" showInputMessage="1" showErrorMessage="1" errorTitle="Binomial Naming" error="Species name must start with the name of it's genus." promptTitle="binomial" sqref="AD38:AD39" xr:uid="{070761CD-AB74-E642-8B6E-8FE7C4518E25}">
      <formula1>OR(LEFT(#REF!,LEN(#REF!))=#REF!,#REF!="Species")</formula1>
    </dataValidation>
    <dataValidation type="custom" allowBlank="1" showInputMessage="1" showErrorMessage="1" errorTitle="Binomial Naming" error="Species name must start with the name of it's genus." promptTitle="binomial" sqref="AD34:AD35" xr:uid="{0AD29E63-9DA3-874F-BA04-D6B8B5EE8F90}">
      <formula1>OR(LEFT(AD5,LEN(AB5))=AB5,AD5="Species")</formula1>
    </dataValidation>
    <dataValidation type="custom" allowBlank="1" showInputMessage="1" showErrorMessage="1" errorTitle="Binomial Naming" error="Species name must start with the name of it's genus." promptTitle="binomial" sqref="AD27 AD29" xr:uid="{6B66972A-3287-D546-A15F-0857E8D71DFF}">
      <formula1>OR(LEFT(#REF!,LEN(#REF!))=#REF!,#REF!="Species")</formula1>
    </dataValidation>
    <dataValidation type="custom" allowBlank="1" showInputMessage="1" showErrorMessage="1" errorTitle="Binomial Naming" error="Species name must start with the name of it's genus." promptTitle="binomial" sqref="AD30" xr:uid="{88508C1A-63BD-5E4C-BA4A-6163F358C7D1}">
      <formula1>OR(LEFT(#REF!,LEN(#REF!))=#REF!,#REF!="Species")</formula1>
    </dataValidation>
    <dataValidation type="custom" allowBlank="1" showInputMessage="1" showErrorMessage="1" errorTitle="Binomial Naming" error="Species name must start with the name of it's genus." promptTitle="binomial" sqref="AD31:AD33 AD15" xr:uid="{8874B412-2726-EC4D-9978-C1DB98362209}">
      <formula1>OR(LEFT(AD20,LEN(AB20))=AB20,AD20="Species")</formula1>
    </dataValidation>
    <dataValidation type="custom" allowBlank="1" showInputMessage="1" showErrorMessage="1" errorTitle="Binomial Naming" error="Species name must start with the name of it's genus." promptTitle="binomial" sqref="AD31" xr:uid="{3F6324E0-45EB-284F-9550-170590F2B244}">
      <formula1>OR(LEFT(#REF!,LEN(#REF!))=#REF!,#REF!="Species")</formula1>
    </dataValidation>
    <dataValidation type="custom" allowBlank="1" showInputMessage="1" showErrorMessage="1" errorTitle="Binomial Naming" error="Species name must start with the name of it's genus." promptTitle="binomial" sqref="AD22" xr:uid="{64C41438-5F8D-C34E-B2C6-BD638CE3D254}">
      <formula1>OR(LEFT(#REF!,LEN(#REF!))=#REF!,#REF!="Species")</formula1>
    </dataValidation>
    <dataValidation type="custom" allowBlank="1" showInputMessage="1" showErrorMessage="1" errorTitle="Binomial Naming" error="Species name must start with the name of it's genus." promptTitle="binomial" sqref="AD19:AD20" xr:uid="{CD71C3BD-580E-B64F-9EDA-93D14E17D38B}">
      <formula1>OR(LEFT(AD53,LEN(AB53))=AB53,AD53="Species")</formula1>
    </dataValidation>
    <dataValidation type="custom" allowBlank="1" showInputMessage="1" showErrorMessage="1" errorTitle="Binomial Naming" error="Species name must start with the name of it's genus." promptTitle="binomial" sqref="AD31" xr:uid="{B86162D6-B2C3-9B45-A06F-640A69B07253}">
      <formula1>OR(LEFT(#REF!,LEN(#REF!))=#REF!,#REF!="Species")</formula1>
    </dataValidation>
    <dataValidation type="custom" allowBlank="1" showInputMessage="1" showErrorMessage="1" errorTitle="Binomial Naming" error="Species name must start with the name of it's genus." promptTitle="binomial" sqref="AD32 AD26:AD30" xr:uid="{4B624FE9-4C22-4942-9ACA-2F01BA983ADC}">
      <formula1>OR(LEFT(AD7,LEN(AB7))=AB7,AD7="Species")</formula1>
    </dataValidation>
    <dataValidation type="custom" allowBlank="1" showInputMessage="1" showErrorMessage="1" errorTitle="Binomial Naming" error="Species name must start with the name of it's genus." promptTitle="binomial" sqref="AD40" xr:uid="{3442F171-905C-D644-BF43-0DF0FA5C91F2}">
      <formula1>OR(LEFT(#REF!,LEN(#REF!))=#REF!,#REF!="Species")</formula1>
    </dataValidation>
    <dataValidation type="custom" allowBlank="1" showInputMessage="1" showErrorMessage="1" errorTitle="Binomial Naming" error="Species name must start with the name of it's genus." promptTitle="binomial" sqref="AD28 AD34:AD35" xr:uid="{22361AC9-F71D-4E4F-B0A3-2841550E3E7F}">
      <formula1>OR(LEFT(AD16,LEN(AB16))=AB16,AD16="Species")</formula1>
    </dataValidation>
    <dataValidation type="custom" allowBlank="1" showInputMessage="1" showErrorMessage="1" errorTitle="Binomial Naming" error="Species name must start with the name of it's genus." promptTitle="binomial" sqref="AD10:AD24" xr:uid="{0401E734-CA0A-2449-8444-3DFBB7181004}">
      <formula1>OR(LEFT(#REF!,LEN(#REF!))=#REF!,#REF!="Species")</formula1>
    </dataValidation>
    <dataValidation type="custom" allowBlank="1" showInputMessage="1" showErrorMessage="1" errorTitle="Binomial Naming" error="Species name must start with the name of it's genus." promptTitle="binomial" sqref="AD32" xr:uid="{F4F049A1-78A1-B44D-A700-08721A88C5C1}">
      <formula1>OR(LEFT(AD12,LEN(AB12))=AB12,AD12="Species")</formula1>
    </dataValidation>
    <dataValidation type="custom" allowBlank="1" showInputMessage="1" showErrorMessage="1" errorTitle="Binomial Naming" error="Species name must start with the name of it's genus." promptTitle="binomial" sqref="AD33" xr:uid="{E38DC184-D1D0-124C-8037-596C5CF2B6D1}">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43EE7D79-397D-9C43-A39F-2B4230B56F38}">
          <x14:formula1>
            <xm:f>'Menu Items (Do not change)'!$E:$E</xm:f>
          </x14:formula1>
          <xm:sqref>AM1:AM2 AM4:AM1048576</xm:sqref>
        </x14:dataValidation>
        <x14:dataValidation type="list" errorStyle="warning" allowBlank="1" showInputMessage="1" showErrorMessage="1" xr:uid="{C6DE9688-BE96-B14D-AA2F-00B3AC913C31}">
          <x14:formula1>
            <xm:f>'Menu Items (Do not change)'!$D:$D</xm:f>
          </x14:formula1>
          <xm:sqref>AL1:AL2 AL4:AL1048576</xm:sqref>
        </x14:dataValidation>
        <x14:dataValidation type="list" allowBlank="1" showInputMessage="1" showErrorMessage="1" xr:uid="{EEBA5182-BE3F-F54A-A283-2A17E7CE0229}">
          <x14:formula1>
            <xm:f>'Menu Items (Do not change)'!$A:$A</xm:f>
          </x14:formula1>
          <xm:sqref>AI1:AI1048576</xm:sqref>
        </x14:dataValidation>
        <x14:dataValidation type="list" allowBlank="1" showInputMessage="1" showErrorMessage="1" xr:uid="{EAE4703C-671A-D444-9AEE-08CA0548671C}">
          <x14:formula1>
            <xm:f>'Menu Items (Do not change)'!$B:$B</xm:f>
          </x14:formula1>
          <xm:sqref>AJ1:AJ1048576</xm:sqref>
        </x14:dataValidation>
        <x14:dataValidation type="list" allowBlank="1" showInputMessage="1" showErrorMessage="1" xr:uid="{EBABEEC3-44B8-7F46-8CFC-F25BB8B88B15}">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baseColWidth="10" defaultColWidth="11" defaultRowHeight="16"/>
  <cols>
    <col min="1" max="1" width="16" bestFit="1" customWidth="1"/>
    <col min="2" max="2" width="18.83203125" bestFit="1" customWidth="1"/>
    <col min="3" max="3" width="22.83203125" bestFit="1" customWidth="1"/>
    <col min="4" max="5" width="13.1640625" bestFit="1" customWidth="1"/>
    <col min="6" max="6" width="2.6640625" customWidth="1"/>
    <col min="7" max="7" width="43.83203125" bestFit="1" customWidth="1"/>
  </cols>
  <sheetData>
    <row r="1" spans="1:7">
      <c r="A1" s="11" t="s">
        <v>16</v>
      </c>
      <c r="B1" s="11" t="s">
        <v>17</v>
      </c>
      <c r="C1" s="11" t="s">
        <v>18</v>
      </c>
      <c r="D1" s="11" t="s">
        <v>19</v>
      </c>
      <c r="E1" s="11" t="s">
        <v>82</v>
      </c>
      <c r="F1" s="11" t="s">
        <v>64</v>
      </c>
      <c r="G1" s="11"/>
    </row>
    <row r="2" spans="1:7">
      <c r="A2" s="12" t="s">
        <v>86</v>
      </c>
      <c r="B2" s="12" t="s">
        <v>86</v>
      </c>
      <c r="C2" s="12" t="s">
        <v>86</v>
      </c>
      <c r="D2" s="12" t="s">
        <v>86</v>
      </c>
      <c r="E2" s="12" t="s">
        <v>86</v>
      </c>
      <c r="F2" t="s">
        <v>76</v>
      </c>
      <c r="G2" t="s">
        <v>68</v>
      </c>
    </row>
    <row r="3" spans="1:7">
      <c r="A3" s="9" t="s">
        <v>24</v>
      </c>
      <c r="B3" t="s">
        <v>25</v>
      </c>
      <c r="C3" s="9" t="s">
        <v>26</v>
      </c>
      <c r="D3" s="9" t="s">
        <v>27</v>
      </c>
      <c r="E3" s="9" t="s">
        <v>28</v>
      </c>
      <c r="F3" t="s">
        <v>77</v>
      </c>
      <c r="G3" t="s">
        <v>69</v>
      </c>
    </row>
    <row r="4" spans="1:7">
      <c r="A4" s="9" t="s">
        <v>29</v>
      </c>
      <c r="B4" t="s">
        <v>100</v>
      </c>
      <c r="C4" s="9" t="s">
        <v>30</v>
      </c>
      <c r="D4" s="9" t="s">
        <v>31</v>
      </c>
      <c r="E4" s="9" t="s">
        <v>32</v>
      </c>
      <c r="F4" t="s">
        <v>74</v>
      </c>
      <c r="G4" t="s">
        <v>66</v>
      </c>
    </row>
    <row r="5" spans="1:7">
      <c r="A5" s="9" t="s">
        <v>33</v>
      </c>
      <c r="B5" t="s">
        <v>104</v>
      </c>
      <c r="C5" s="9" t="s">
        <v>36</v>
      </c>
      <c r="D5" s="9" t="s">
        <v>34</v>
      </c>
      <c r="E5" s="9" t="s">
        <v>35</v>
      </c>
      <c r="F5" t="s">
        <v>78</v>
      </c>
      <c r="G5" t="s">
        <v>70</v>
      </c>
    </row>
    <row r="6" spans="1:7">
      <c r="A6" s="10"/>
      <c r="B6" t="s">
        <v>105</v>
      </c>
      <c r="C6" s="9" t="s">
        <v>87</v>
      </c>
      <c r="D6" s="9" t="s">
        <v>37</v>
      </c>
      <c r="E6" s="9" t="s">
        <v>38</v>
      </c>
      <c r="F6" t="s">
        <v>79</v>
      </c>
      <c r="G6" t="s">
        <v>71</v>
      </c>
    </row>
    <row r="7" spans="1:7">
      <c r="A7" s="10"/>
      <c r="B7" t="s">
        <v>106</v>
      </c>
      <c r="C7" s="9" t="s">
        <v>40</v>
      </c>
      <c r="D7" s="9" t="s">
        <v>41</v>
      </c>
      <c r="E7" s="9" t="s">
        <v>42</v>
      </c>
      <c r="F7" t="s">
        <v>75</v>
      </c>
      <c r="G7" t="s">
        <v>67</v>
      </c>
    </row>
    <row r="8" spans="1:7">
      <c r="A8" s="10"/>
      <c r="B8" t="s">
        <v>39</v>
      </c>
      <c r="C8" s="9" t="s">
        <v>44</v>
      </c>
      <c r="D8" s="9" t="s">
        <v>45</v>
      </c>
      <c r="E8" s="9" t="s">
        <v>46</v>
      </c>
      <c r="F8" t="s">
        <v>80</v>
      </c>
      <c r="G8" t="s">
        <v>72</v>
      </c>
    </row>
    <row r="9" spans="1:7">
      <c r="A9" s="10"/>
      <c r="B9" t="s">
        <v>43</v>
      </c>
      <c r="C9" s="9" t="s">
        <v>88</v>
      </c>
      <c r="D9" s="9" t="s">
        <v>48</v>
      </c>
      <c r="E9" s="9" t="s">
        <v>49</v>
      </c>
      <c r="F9" t="s">
        <v>73</v>
      </c>
      <c r="G9" t="s">
        <v>65</v>
      </c>
    </row>
    <row r="10" spans="1:7">
      <c r="A10" s="10"/>
      <c r="B10" t="s">
        <v>47</v>
      </c>
      <c r="C10" s="9" t="s">
        <v>89</v>
      </c>
      <c r="D10" s="9" t="s">
        <v>51</v>
      </c>
      <c r="E10" s="9" t="s">
        <v>52</v>
      </c>
    </row>
    <row r="11" spans="1:7">
      <c r="A11" s="10"/>
      <c r="B11" t="s">
        <v>50</v>
      </c>
      <c r="C11" s="9" t="s">
        <v>90</v>
      </c>
      <c r="D11" s="9" t="s">
        <v>53</v>
      </c>
      <c r="E11" s="9" t="s">
        <v>54</v>
      </c>
    </row>
    <row r="12" spans="1:7">
      <c r="A12" s="10"/>
      <c r="B12" t="s">
        <v>101</v>
      </c>
      <c r="C12" s="9" t="s">
        <v>91</v>
      </c>
      <c r="D12" s="10"/>
      <c r="E12" s="9" t="s">
        <v>55</v>
      </c>
    </row>
    <row r="13" spans="1:7">
      <c r="A13" s="10"/>
      <c r="B13" t="s">
        <v>102</v>
      </c>
      <c r="C13" s="9" t="s">
        <v>92</v>
      </c>
      <c r="D13" s="10"/>
      <c r="E13" s="9" t="s">
        <v>57</v>
      </c>
    </row>
    <row r="14" spans="1:7">
      <c r="A14" s="10"/>
      <c r="B14" t="s">
        <v>107</v>
      </c>
      <c r="C14" s="9" t="s">
        <v>93</v>
      </c>
      <c r="D14" s="10"/>
      <c r="E14" s="9" t="s">
        <v>59</v>
      </c>
    </row>
    <row r="15" spans="1:7">
      <c r="A15" s="10"/>
      <c r="B15" t="s">
        <v>103</v>
      </c>
      <c r="C15" s="9" t="s">
        <v>56</v>
      </c>
      <c r="D15" s="10"/>
      <c r="E15" s="9" t="s">
        <v>60</v>
      </c>
    </row>
    <row r="16" spans="1:7">
      <c r="A16" s="10"/>
      <c r="B16" t="s">
        <v>108</v>
      </c>
      <c r="C16" s="9" t="s">
        <v>94</v>
      </c>
      <c r="D16" s="10"/>
      <c r="E16" s="9" t="s">
        <v>61</v>
      </c>
    </row>
    <row r="17" spans="1:5">
      <c r="A17" s="10"/>
      <c r="B17" t="s">
        <v>58</v>
      </c>
      <c r="C17" s="9" t="s">
        <v>95</v>
      </c>
      <c r="D17" s="10"/>
      <c r="E17" s="9" t="s">
        <v>62</v>
      </c>
    </row>
    <row r="18" spans="1:5">
      <c r="A18" s="10"/>
      <c r="B18" s="10"/>
      <c r="C18" s="9" t="s">
        <v>96</v>
      </c>
      <c r="D18" s="10"/>
      <c r="E18" s="10"/>
    </row>
    <row r="19" spans="1:5">
      <c r="A19" s="10"/>
      <c r="B19" s="10"/>
      <c r="C19" s="9" t="s">
        <v>97</v>
      </c>
      <c r="D19" s="10"/>
      <c r="E19" s="10"/>
    </row>
    <row r="20" spans="1:5">
      <c r="C20" t="s">
        <v>98</v>
      </c>
    </row>
    <row r="21" spans="1:5">
      <c r="C21" t="s">
        <v>99</v>
      </c>
    </row>
    <row r="22" spans="1:5">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Fogli di lavoro</vt:lpstr>
      </vt:variant>
      <vt:variant>
        <vt:i4>3</vt:i4>
      </vt:variant>
      <vt:variant>
        <vt:lpstr>Intervalli denominati</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Luisa Rubino</cp:lastModifiedBy>
  <dcterms:created xsi:type="dcterms:W3CDTF">2023-02-08T19:24:03Z</dcterms:created>
  <dcterms:modified xsi:type="dcterms:W3CDTF">2024-10-11T07:28:54Z</dcterms:modified>
</cp:coreProperties>
</file>