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luisa/Desktop/ICTV/EC56/Plant virus (P) proposals for EC vote/"/>
    </mc:Choice>
  </mc:AlternateContent>
  <xr:revisionPtr revIDLastSave="0" documentId="13_ncr:1_{21223ABB-CDCC-4B46-8AD4-BBAE2A6C6FAD}" xr6:coauthVersionLast="47" xr6:coauthVersionMax="47" xr10:uidLastSave="{00000000-0000-0000-0000-000000000000}"/>
  <bookViews>
    <workbookView xWindow="0" yWindow="500" windowWidth="28800" windowHeight="119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Template'!$AL$1:$AL$9</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tc={870A869B-6A11-DB4B-B313-7B13366588BC}</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 ref="AD7" authorId="1" shapeId="0" xr:uid="{870A869B-6A11-DB4B-B313-7B13366588BC}">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Zizphi was corrected to ziziphi</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<sst xmlns="http://schemas.openxmlformats.org/spreadsheetml/2006/main" count="196" uniqueCount="141">
  <si>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</si>
  <si>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</si>
  <si>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</si>
  <si>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</si>
  <si>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</si>
  <si>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</si>
  <si>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</si>
  <si>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</si>
  <si>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</si>
  <si>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</si>
  <si>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</si>
  <si>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</si>
  <si>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</si>
  <si>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</si>
  <si>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</si>
  <si>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</si>
  <si>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</si>
  <si>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</si>
  <si>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</si>
  <si>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</si>
  <si>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</si>
  <si>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</si>
  <si>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</si>
  <si>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</si>
  <si>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</si>
  <si>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</si>
  <si>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</si>
  <si>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</si>
  <si>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</si>
  <si>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</si>
  <si>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</si>
  <si>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</si>
  <si>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</si>
  <si>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</si>
  <si>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</si>
  <si>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</si>
  <si>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</si>
  <si>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</si>
  <si>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</si>
  <si>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</si>
  <si>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</si>
  <si>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</si>
  <si>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</si>
  <si>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</si>
  <si>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</si>
  <si>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</si>
  <si>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</si>
  <si>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</si>
  <si>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</si>
  <si>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</si>
  <si>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</si>
  <si>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</si>
  <si>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</si>
  <si>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</si>
  <si>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</si>
  <si>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</si>
  <si>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</si>
  <si>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</si>
  <si>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</si>
  <si>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</si>
  <si>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</si>
  <si>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</si>
  <si>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</si>
  <si>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</si>
  <si>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</si>
  <si>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</si>
  <si>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</si>
  <si>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</si>
  <si>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</si>
  <si>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</si>
  <si>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</si>
  <si>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</si>
  <si>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</si>
  <si>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</si>
  <si>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</si>
  <si>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</si>
  <si>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</si>
  <si>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</si>
  <si>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</si>
  <si>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</si>
  <si>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</si>
  <si>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</si>
  <si>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</si>
  <si>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</si>
  <si>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</si>
  <si>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</si>
  <si>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</si>
  <si>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</si>
  <si>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</si>
  <si>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</si>
  <si>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</si>
  <si>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</si>
  <si>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</si>
  <si>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</si>
  <si>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</si>
  <si>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</si>
  <si>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</si>
  <si>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</si>
  <si>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</si>
  <si>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</si>
  <si>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</si>
  <si>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</si>
  <si>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</si>
  <si>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</si>
  <si>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</si>
  <si>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</si>
  <si>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</si>
  <si>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</si>
  <si>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</si>
  <si>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</si>
  <si>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</si>
  <si>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</si>
  <si>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</si>
  <si>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</si>
  <si>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</si>
  <si>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</si>
  <si>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</si>
  <si>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Pararnavirae</t>
  </si>
  <si>
    <t>Artverviricota</t>
  </si>
  <si>
    <t>Revtraviricetes</t>
  </si>
  <si>
    <t>Ortervirales</t>
  </si>
  <si>
    <t>Caulimoviridae</t>
  </si>
  <si>
    <t>Badnavirus</t>
  </si>
  <si>
    <t>jujube badnavirus WS</t>
  </si>
  <si>
    <t>JuBWS</t>
  </si>
  <si>
    <t>HZ/WS</t>
  </si>
  <si>
    <t>OL739567</t>
  </si>
  <si>
    <t>Fatsia badnavirus 1</t>
  </si>
  <si>
    <t>FaBV1</t>
  </si>
  <si>
    <t>FJ</t>
  </si>
  <si>
    <t>OM540428</t>
  </si>
  <si>
    <t>cacao swollen shoot GhanaT virus</t>
  </si>
  <si>
    <t>CSSGTV</t>
  </si>
  <si>
    <t>Gha4-15</t>
  </si>
  <si>
    <t>MN179342</t>
  </si>
  <si>
    <t>Badnavirus tetainflatheobromae</t>
  </si>
  <si>
    <t>Badnavirus fatsiae</t>
  </si>
  <si>
    <r>
      <rPr>
        <i/>
        <sz val="12"/>
        <color theme="1"/>
        <rFont val="Calibri"/>
        <family val="2"/>
        <scheme val="minor"/>
      </rPr>
      <t>Fatsiae</t>
    </r>
    <r>
      <rPr>
        <sz val="12"/>
        <color theme="1"/>
        <rFont val="Calibri"/>
        <family val="2"/>
        <scheme val="minor"/>
      </rPr>
      <t xml:space="preserve"> is the genitive of the genus </t>
    </r>
    <r>
      <rPr>
        <i/>
        <sz val="12"/>
        <color theme="1"/>
        <rFont val="Calibri"/>
        <family val="2"/>
        <scheme val="minor"/>
      </rPr>
      <t>Fatsia</t>
    </r>
    <r>
      <rPr>
        <sz val="12"/>
        <color theme="1"/>
        <rFont val="Calibri"/>
        <family val="2"/>
        <scheme val="minor"/>
      </rPr>
      <t xml:space="preserve"> to which FaBV's host plant </t>
    </r>
    <r>
      <rPr>
        <i/>
        <sz val="12"/>
        <color theme="1"/>
        <rFont val="Calibri"/>
        <family val="2"/>
        <scheme val="minor"/>
      </rPr>
      <t xml:space="preserve">Fatsia japonica </t>
    </r>
    <r>
      <rPr>
        <sz val="12"/>
        <color theme="1"/>
        <rFont val="Calibri"/>
        <family val="2"/>
        <scheme val="minor"/>
      </rPr>
      <t>belongs</t>
    </r>
  </si>
  <si>
    <r>
      <rPr>
        <i/>
        <sz val="12"/>
        <color theme="1"/>
        <rFont val="Calibri"/>
        <family val="2"/>
        <scheme val="minor"/>
      </rPr>
      <t xml:space="preserve">Inflatus </t>
    </r>
    <r>
      <rPr>
        <sz val="12"/>
        <color theme="1"/>
        <rFont val="Calibri"/>
        <family val="2"/>
        <scheme val="minor"/>
      </rPr>
      <t>means "swollen"</t>
    </r>
    <r>
      <rPr>
        <i/>
        <sz val="12"/>
        <color theme="1"/>
        <rFont val="Calibri"/>
        <family val="2"/>
        <scheme val="minor"/>
      </rPr>
      <t>; Theobromae</t>
    </r>
    <r>
      <rPr>
        <sz val="12"/>
        <color theme="1"/>
        <rFont val="Calibri"/>
        <family val="2"/>
        <scheme val="minor"/>
      </rPr>
      <t xml:space="preserve"> is the genitive of the genus </t>
    </r>
    <r>
      <rPr>
        <i/>
        <sz val="12"/>
        <color theme="1"/>
        <rFont val="Calibri"/>
        <family val="2"/>
        <scheme val="minor"/>
      </rPr>
      <t>Theobroma</t>
    </r>
    <r>
      <rPr>
        <sz val="12"/>
        <color theme="1"/>
        <rFont val="Calibri"/>
        <family val="2"/>
        <scheme val="minor"/>
      </rPr>
      <t xml:space="preserve"> to whcih CSSGTV's host plant </t>
    </r>
    <r>
      <rPr>
        <i/>
        <sz val="12"/>
        <color theme="1"/>
        <rFont val="Calibri"/>
        <family val="2"/>
        <scheme val="minor"/>
      </rPr>
      <t xml:space="preserve">Theobroma cacao </t>
    </r>
    <r>
      <rPr>
        <sz val="12"/>
        <color theme="1"/>
        <rFont val="Calibri"/>
        <family val="2"/>
        <scheme val="minor"/>
      </rPr>
      <t>belongs.</t>
    </r>
  </si>
  <si>
    <r>
      <rPr>
        <i/>
        <sz val="12"/>
        <color theme="1"/>
        <rFont val="Calibri"/>
        <family val="2"/>
        <scheme val="minor"/>
      </rPr>
      <t xml:space="preserve">Ziziphi </t>
    </r>
    <r>
      <rPr>
        <sz val="12"/>
        <color theme="1"/>
        <rFont val="Calibri"/>
        <family val="2"/>
        <scheme val="minor"/>
      </rPr>
      <t xml:space="preserve">is the genitive of the genus </t>
    </r>
    <r>
      <rPr>
        <i/>
        <sz val="12"/>
        <color theme="1"/>
        <rFont val="Calibri"/>
        <family val="2"/>
        <scheme val="minor"/>
      </rPr>
      <t>Ziziphus</t>
    </r>
    <r>
      <rPr>
        <sz val="12"/>
        <color theme="1"/>
        <rFont val="Calibri"/>
        <family val="2"/>
        <scheme val="minor"/>
      </rPr>
      <t xml:space="preserve"> to which JuBWS's  host plant</t>
    </r>
    <r>
      <rPr>
        <i/>
        <sz val="12"/>
        <color theme="1"/>
        <rFont val="Calibri"/>
        <family val="2"/>
        <scheme val="minor"/>
      </rPr>
      <t xml:space="preserve"> Ziziphus jujuba </t>
    </r>
    <r>
      <rPr>
        <sz val="12"/>
        <color theme="1"/>
        <rFont val="Calibri"/>
        <family val="2"/>
        <scheme val="minor"/>
      </rPr>
      <t>belongs</t>
    </r>
  </si>
  <si>
    <t>Badnavirus ziziphi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</si>
</sst>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name val="Calibri"/>
      <family val="2"/>
      <scheme val="minor"/>
    </font>
    <font>
      <i/>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3">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8" borderId="1" xfId="0" applyFont="1" applyFill="1" applyBorder="1"/>
    <xf numFmtId="0" fontId="30" fillId="7" borderId="1" xfId="0" applyFont="1" applyFill="1" applyBorder="1"/>
    <xf numFmtId="0" fontId="32" fillId="7" borderId="1" xfId="0" applyFont="1" applyFill="1" applyBorder="1"/>
    <xf numFmtId="0" fontId="0" fillId="6" borderId="1" xfId="0" applyFill="1" applyBorder="1" applyAlignment="1">
      <alignment horizontal="left"/>
    </xf>
    <xf numFmtId="0" fontId="0" fillId="0" borderId="1" xfId="0" applyBorder="1" applyAlignment="1">
      <alignment wrapText="1"/>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LUISA RUBINO" id="{24BA4D5D-D28F-7040-879F-216C452B7461}" userId="S::luisa.rubino@cnr.it::2368e81d-e3fd-47b8-accf-35ad9ecd8c0a" providerId="AD"/>
</personList>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D7" dT="2025-01-07T22:24:02.37" personId="{24BA4D5D-D28F-7040-879F-216C452B7461}" id="{870A869B-6A11-DB4B-B313-7B13366588BC}">
    <text>Zizphi was corrected to ziziphi</text>
  </threadedComment>
</ThreadedComment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2"/>
  <sheetViews>
    <sheetView tabSelected="1" topLeftCell="U1" zoomScale="130" zoomScaleNormal="130" workbookViewId="0">
      <pane ySplit="4" topLeftCell="A5" activePane="bottomLeft" state="frozen"/>
      <selection pane="bottomLeft" activeCell="AD7" sqref="AD7"/>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17" width="10.83203125" style="14"/>
    <col min="18" max="18" width="12.33203125" style="14" bestFit="1" customWidth="1"/>
    <col min="19" max="19" width="10.83203125" style="14"/>
    <col min="20" max="20" width="12.83203125" style="14" bestFit="1" customWidth="1"/>
    <col min="21" max="21" width="10.83203125" style="14"/>
    <col min="22" max="22" width="13.6640625" style="14" bestFit="1" customWidth="1"/>
    <col min="23" max="23" width="10.83203125" style="14"/>
    <col min="24" max="24" width="11.1640625" style="14" bestFit="1" customWidth="1"/>
    <col min="25" max="25" width="10.83203125" style="14"/>
    <col min="26" max="26" width="13.1640625" style="14" bestFit="1" customWidth="1"/>
    <col min="27" max="29" width="10.83203125" style="14"/>
    <col min="30" max="30" width="28.6640625" style="26" bestFit="1" customWidth="1"/>
    <col min="31" max="31" width="31.33203125" style="4" customWidth="1"/>
    <col min="32" max="32" width="28.83203125" style="4" bestFit="1"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81.83203125" style="1" bestFit="1" customWidth="1"/>
  </cols>
  <sheetData>
    <row r="1" spans="1:41" s="17" customFormat="1" ht="24" x14ac:dyDescent="0.3">
      <c r="A1" s="18" t="s">
        <v>81</v>
      </c>
      <c r="B1" s="50" t="s">
        <v>112</v>
      </c>
      <c r="C1" s="50"/>
      <c r="D1" s="50"/>
      <c r="E1" s="51" t="str">
        <f ca="1">IF(LEN(cellFilenameFormatErrors)=0,LEFT(cellBaseFilename,9),"Code is automatically derived from the filename: 'YEAR.###X.[STATUS.][v#.]DESCRIPTION.xlsx', X=SC code")</f>
        <v>2024.005P</v>
      </c>
      <c r="F1" s="51"/>
      <c r="G1" s="51"/>
      <c r="H1" s="51"/>
      <c r="I1" s="51"/>
      <c r="J1" s="51"/>
      <c r="K1" s="51"/>
      <c r="L1" s="51"/>
      <c r="M1" s="51"/>
      <c r="N1" s="51"/>
      <c r="O1" s="51"/>
      <c r="P1" s="4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2"/>
      <c r="R1" s="42"/>
      <c r="S1" s="42"/>
      <c r="T1" s="42"/>
      <c r="U1" s="42"/>
      <c r="V1" s="42"/>
      <c r="W1" s="42"/>
      <c r="X1" s="42"/>
      <c r="Y1" s="42"/>
      <c r="Z1" s="42"/>
      <c r="AA1" s="42"/>
      <c r="AB1" s="42"/>
      <c r="AC1" s="42"/>
      <c r="AD1" s="29" t="s">
        <v>28</v>
      </c>
      <c r="AE1" s="25" t="str" cm="1">
        <f t="array" aca="1" ref="AE1" ca="1">MID(CELL("filename",'Proposal Template'!$B$1),SEARCH("[",CELL("filename",'Proposal Template'!$B$1))+1, SEARCH("]",CELL("filename",'Proposal Template'!$B$1))-SEARCH("[",CELL("filename",'Proposal Template'!$B$1))-1)</f>
        <v>2024.005P.A.v2.Caulimoviridae_3nsp.xlsx</v>
      </c>
      <c r="AF1" s="23"/>
      <c r="AG1" s="16"/>
      <c r="AH1" s="16"/>
      <c r="AI1" s="16"/>
      <c r="AJ1" s="16"/>
      <c r="AK1" s="16"/>
      <c r="AL1" s="16"/>
      <c r="AM1" s="16"/>
      <c r="AN1" s="16"/>
      <c r="AO1"/>
    </row>
    <row r="2" spans="1:41" ht="19" x14ac:dyDescent="0.25">
      <c r="A2" s="18" t="s">
        <v>115</v>
      </c>
      <c r="B2" s="50" t="s">
        <v>111</v>
      </c>
      <c r="C2" s="50"/>
      <c r="D2" s="50"/>
      <c r="E2" s="5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2"/>
      <c r="G2" s="52"/>
      <c r="H2" s="52"/>
      <c r="I2" s="52"/>
      <c r="J2" s="52"/>
      <c r="K2" s="52"/>
      <c r="L2" s="52"/>
      <c r="M2" s="52"/>
      <c r="N2" s="52"/>
      <c r="O2" s="52"/>
      <c r="P2" s="43" t="str">
        <f ca="1">_xlfn.CONCAT(
IF(NOT(ISERROR(AF2)),"","Study Section code ('"&amp;AE2&amp;"') is not valid; ")
)</f>
        <v/>
      </c>
      <c r="Q2" s="44"/>
      <c r="R2" s="44"/>
      <c r="S2" s="44"/>
      <c r="T2" s="44"/>
      <c r="U2" s="44"/>
      <c r="V2" s="44"/>
      <c r="W2" s="44"/>
      <c r="X2" s="44"/>
      <c r="Y2" s="44"/>
      <c r="Z2" s="44"/>
      <c r="AA2" s="44"/>
      <c r="AB2" s="44"/>
      <c r="AC2" s="44"/>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5" t="s">
        <v>21</v>
      </c>
      <c r="B3" s="45"/>
      <c r="C3" s="45"/>
      <c r="D3" s="45"/>
      <c r="E3" s="45"/>
      <c r="F3" s="45"/>
      <c r="G3" s="45"/>
      <c r="H3" s="45"/>
      <c r="I3" s="45"/>
      <c r="J3" s="45"/>
      <c r="K3" s="45"/>
      <c r="L3" s="45"/>
      <c r="M3" s="45"/>
      <c r="N3" s="45"/>
      <c r="O3" s="45"/>
      <c r="P3" s="46" t="s">
        <v>22</v>
      </c>
      <c r="Q3" s="46"/>
      <c r="R3" s="46"/>
      <c r="S3" s="46"/>
      <c r="T3" s="46"/>
      <c r="U3" s="46"/>
      <c r="V3" s="46"/>
      <c r="W3" s="46"/>
      <c r="X3" s="46"/>
      <c r="Y3" s="46"/>
      <c r="Z3" s="46"/>
      <c r="AA3" s="46"/>
      <c r="AB3" s="46"/>
      <c r="AC3" s="46"/>
      <c r="AD3" s="46"/>
      <c r="AE3" s="47" t="s">
        <v>110</v>
      </c>
      <c r="AF3" s="48"/>
      <c r="AG3" s="48"/>
      <c r="AH3" s="48"/>
      <c r="AI3" s="48"/>
      <c r="AJ3" s="48"/>
      <c r="AK3" s="49"/>
      <c r="AL3" s="39" t="s">
        <v>109</v>
      </c>
      <c r="AM3" s="40"/>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5" t="s">
        <v>116</v>
      </c>
      <c r="R5" s="35" t="s">
        <v>117</v>
      </c>
      <c r="T5" s="35" t="s">
        <v>118</v>
      </c>
      <c r="V5" s="35" t="s">
        <v>119</v>
      </c>
      <c r="X5" s="35" t="s">
        <v>120</v>
      </c>
      <c r="Z5" s="35" t="s">
        <v>121</v>
      </c>
      <c r="AB5" s="35" t="s">
        <v>122</v>
      </c>
      <c r="AD5" s="36" t="s">
        <v>136</v>
      </c>
      <c r="AE5" s="4" t="s">
        <v>130</v>
      </c>
      <c r="AF5" s="4" t="s">
        <v>127</v>
      </c>
      <c r="AG5" s="4" t="s">
        <v>128</v>
      </c>
      <c r="AH5" s="4" t="s">
        <v>129</v>
      </c>
      <c r="AI5" s="4" t="s">
        <v>24</v>
      </c>
      <c r="AJ5" s="4" t="s">
        <v>25</v>
      </c>
      <c r="AK5" s="4" t="s">
        <v>56</v>
      </c>
      <c r="AL5" s="15" t="s">
        <v>27</v>
      </c>
      <c r="AM5" s="34" t="s">
        <v>28</v>
      </c>
      <c r="AN5" s="1" t="s">
        <v>137</v>
      </c>
    </row>
    <row r="6" spans="1:41" ht="34" x14ac:dyDescent="0.2">
      <c r="P6" s="35" t="s">
        <v>116</v>
      </c>
      <c r="R6" s="35" t="s">
        <v>117</v>
      </c>
      <c r="T6" s="35" t="s">
        <v>118</v>
      </c>
      <c r="V6" s="35" t="s">
        <v>119</v>
      </c>
      <c r="X6" s="35" t="s">
        <v>120</v>
      </c>
      <c r="Z6" s="35" t="s">
        <v>121</v>
      </c>
      <c r="AB6" s="35" t="s">
        <v>122</v>
      </c>
      <c r="AD6" s="36" t="s">
        <v>135</v>
      </c>
      <c r="AE6" s="4" t="s">
        <v>134</v>
      </c>
      <c r="AF6" s="4" t="s">
        <v>131</v>
      </c>
      <c r="AG6" s="4" t="s">
        <v>132</v>
      </c>
      <c r="AH6" s="4" t="s">
        <v>133</v>
      </c>
      <c r="AI6" s="4" t="s">
        <v>24</v>
      </c>
      <c r="AJ6" s="4" t="s">
        <v>25</v>
      </c>
      <c r="AK6" s="4" t="s">
        <v>56</v>
      </c>
      <c r="AL6" s="15" t="s">
        <v>27</v>
      </c>
      <c r="AM6" s="34" t="s">
        <v>28</v>
      </c>
      <c r="AN6" s="38" t="s">
        <v>138</v>
      </c>
    </row>
    <row r="7" spans="1:41" x14ac:dyDescent="0.2">
      <c r="P7" s="35" t="s">
        <v>116</v>
      </c>
      <c r="R7" s="35" t="s">
        <v>117</v>
      </c>
      <c r="T7" s="35" t="s">
        <v>118</v>
      </c>
      <c r="V7" s="35" t="s">
        <v>119</v>
      </c>
      <c r="X7" s="35" t="s">
        <v>120</v>
      </c>
      <c r="Z7" s="35" t="s">
        <v>121</v>
      </c>
      <c r="AB7" s="35" t="s">
        <v>122</v>
      </c>
      <c r="AD7" s="36" t="s">
        <v>140</v>
      </c>
      <c r="AE7" s="4" t="s">
        <v>126</v>
      </c>
      <c r="AF7" s="4" t="s">
        <v>123</v>
      </c>
      <c r="AG7" s="4" t="s">
        <v>124</v>
      </c>
      <c r="AH7" s="4" t="s">
        <v>125</v>
      </c>
      <c r="AI7" s="4" t="s">
        <v>24</v>
      </c>
      <c r="AJ7" s="4" t="s">
        <v>25</v>
      </c>
      <c r="AK7" s="4" t="s">
        <v>56</v>
      </c>
      <c r="AL7" s="15" t="s">
        <v>27</v>
      </c>
      <c r="AM7" s="34" t="s">
        <v>28</v>
      </c>
      <c r="AN7" s="1" t="s">
        <v>139</v>
      </c>
    </row>
    <row r="8" spans="1:41" x14ac:dyDescent="0.2">
      <c r="P8" s="35"/>
      <c r="R8" s="35"/>
      <c r="T8" s="35"/>
      <c r="V8" s="35"/>
      <c r="X8" s="35"/>
      <c r="Z8" s="35"/>
      <c r="AB8" s="35"/>
      <c r="AD8" s="36"/>
      <c r="AM8" s="34"/>
    </row>
    <row r="9" spans="1:41" x14ac:dyDescent="0.2">
      <c r="P9" s="35"/>
      <c r="R9" s="35"/>
      <c r="T9" s="35"/>
      <c r="V9" s="35"/>
      <c r="X9" s="35"/>
      <c r="Z9" s="35"/>
      <c r="AB9" s="35"/>
      <c r="AD9" s="36"/>
      <c r="AH9" s="37"/>
    </row>
    <row r="10" spans="1:41" x14ac:dyDescent="0.2">
      <c r="P10" s="35"/>
      <c r="R10" s="35"/>
      <c r="T10" s="35"/>
      <c r="V10" s="35"/>
      <c r="X10" s="35"/>
      <c r="Z10" s="35"/>
      <c r="AB10" s="35"/>
      <c r="AD10" s="36"/>
      <c r="AM10" s="34"/>
    </row>
    <row r="11" spans="1:41" x14ac:dyDescent="0.2">
      <c r="P11" s="35"/>
      <c r="R11" s="35"/>
      <c r="T11" s="35"/>
      <c r="V11" s="35"/>
      <c r="X11" s="35"/>
      <c r="Z11" s="35"/>
      <c r="AB11" s="35"/>
      <c r="AD11" s="36"/>
      <c r="AM11" s="34"/>
    </row>
    <row r="12" spans="1:41" x14ac:dyDescent="0.2">
      <c r="P12" s="35"/>
      <c r="R12" s="35"/>
      <c r="T12" s="35"/>
      <c r="V12" s="35"/>
      <c r="X12" s="35"/>
      <c r="Z12" s="35"/>
      <c r="AB12" s="35"/>
      <c r="AD12" s="36"/>
      <c r="AM12"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4 Q3:AC4">
    <cfRule type="expression" dxfId="4" priority="33">
      <formula>AND(NOT(ISBLANK(P1)),COUNTA(Q1:$AD1)=0)</formula>
    </cfRule>
  </conditionalFormatting>
  <conditionalFormatting sqref="P4:AC1048576">
    <cfRule type="containsText" dxfId="3" priority="2" operator="containsText" text=" ">
      <formula>NOT(ISERROR(SEARCH(" ",P4)))</formula>
    </cfRule>
  </conditionalFormatting>
  <conditionalFormatting sqref="P5:AC1048576">
    <cfRule type="expression" dxfId="2" priority="3">
      <formula>AND(NOT(ISBLANK(P5)),COUNTA(Q5:$AD5)=0)</formula>
    </cfRule>
  </conditionalFormatting>
  <conditionalFormatting sqref="AD1:AD1048576">
    <cfRule type="expression" dxfId="1" priority="4">
      <formula>NOT(OR(OR(AD1="",AD1="Species"),_xlfn.CONCAT(AB1," ")=LEFT(AD1,LEN(AB1)+1)))</formula>
    </cfRule>
  </conditionalFormatting>
  <conditionalFormatting sqref="AM4:AM1048576">
    <cfRule type="expression" dxfId="0" priority="5">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P1:P1048576 Q3:AC1048576" xr:uid="{9469196C-C889-4CA4-92B1-E1E5B9C54F73}"/>
    <dataValidation type="custom" allowBlank="1" showInputMessage="1" showErrorMessage="1" errorTitle="Binomial Naming" error="Species name must start with the name of it's genus." promptTitle="binomial" sqref="AD4" xr:uid="{89CAAE3D-2C80-4260-8404-F5296BA553A0}">
      <formula1>OR(LEFT(#REF!,LEN(#REF!))=#REF!,#REF!="Species")</formula1>
    </dataValidation>
    <dataValidation type="custom" allowBlank="1" showInputMessage="1" showErrorMessage="1" errorTitle="Binomial Naming" error="Species name must start with the name of it's genus." promptTitle="binomial" sqref="AD5:AD12" xr:uid="{CF4C3359-6A51-4795-8C2A-B0BE4786C12F}">
      <formula1>OR(LEFT(AD1048573,LEN(AB1048573))=AB1048573,AD1048573="Species")</formula1>
    </dataValidation>
    <dataValidation type="custom" allowBlank="1" showInputMessage="1" showErrorMessage="1" errorTitle="Binomial Naming" error="Species name must start with the name of it's genus." promptTitle="binomial" sqref="AD13:AD1048576" xr:uid="{BED6C5E5-DB69-4D3B-BCD2-0E19AA64DA34}">
      <formula1>OR(LEFT(AD9,LEN(AB9))=AB9,AD9="Species")</formula1>
    </dataValidation>
    <dataValidation type="custom" allowBlank="1" showInputMessage="1" showErrorMessage="1" errorTitle="Binomial Naming" error="Species name must start with the name of it's genus." promptTitle="binomial" sqref="AD1:AD3" xr:uid="{1A25CD34-C561-405A-832E-BF2D87D2D47D}">
      <formula1>OR(LEFT(AD1048575,LEN(AB1048575))=AB1048575,AD1048575="Species")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233DBDD0-7523-466A-B846-5D59A2F721D4}">
          <x14:formula1>
            <xm:f>'Menu Items (Do not change)'!$E:$E</xm:f>
          </x14:formula1>
          <xm:sqref>AM1:AM2 AM4:AM1048576</xm:sqref>
        </x14:dataValidation>
        <x14:dataValidation type="list" errorStyle="warning" allowBlank="1" showInputMessage="1" showErrorMessage="1" xr:uid="{50F930F5-E553-4F73-B43F-529FC34BC4D0}">
          <x14:formula1>
            <xm:f>'Menu Items (Do not change)'!$D:$D</xm:f>
          </x14:formula1>
          <xm:sqref>AL1:AL2 AL4:AL1048576</xm:sqref>
        </x14:dataValidation>
        <x14:dataValidation type="list" allowBlank="1" showInputMessage="1" showErrorMessage="1" xr:uid="{C18A507E-D1A6-44F8-9284-F6C863BDFF6E}">
          <x14:formula1>
            <xm:f>'Menu Items (Do not change)'!$A:$A</xm:f>
          </x14:formula1>
          <xm:sqref>AI1:AI1048576</xm:sqref>
        </x14:dataValidation>
        <x14:dataValidation type="list" allowBlank="1" showInputMessage="1" showErrorMessage="1" xr:uid="{DC797FD2-A35D-4F3D-B9BF-8A929B15ECCB}">
          <x14:formula1>
            <xm:f>'Menu Items (Do not change)'!$B:$B</xm:f>
          </x14:formula1>
          <xm:sqref>AJ1:AJ1048576</xm:sqref>
        </x14:dataValidation>
        <x14:dataValidation type="list" allowBlank="1" showInputMessage="1" showErrorMessage="1" xr:uid="{F5E81D52-1810-41E3-B5B5-16684C2ED54A}">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2025-01-07T22:24:07Z</dcterms:modified>
</cp:coreProperties>
</file>