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Volumes/USB321FD/"/>
    </mc:Choice>
  </mc:AlternateContent>
  <xr:revisionPtr revIDLastSave="0" documentId="13_ncr:1_{53294688-F80B-934C-BAAC-076690175FB2}" xr6:coauthVersionLast="47" xr6:coauthVersionMax="47" xr10:uidLastSave="{00000000-0000-0000-0000-000000000000}"/>
  <bookViews>
    <workbookView xWindow="0" yWindow="720" windowWidth="28800" windowHeight="16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<sst xmlns="http://schemas.openxmlformats.org/spreadsheetml/2006/main" count="703" uniqueCount="255">
  <si>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</si>
  <si>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</si>
  <si>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</si>
  <si>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</si>
  <si>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</si>
  <si>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</si>
  <si>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</si>
  <si>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</si>
  <si>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</si>
  <si>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</si>
  <si>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</si>
  <si>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</si>
  <si>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</si>
  <si>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</si>
  <si>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</si>
  <si>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</si>
  <si>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</si>
  <si>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</si>
  <si>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</si>
  <si>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</si>
  <si>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</si>
  <si>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</si>
  <si>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</si>
  <si>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</si>
  <si>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</si>
  <si>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</si>
  <si>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</si>
  <si>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</si>
  <si>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</si>
  <si>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</si>
  <si>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</si>
  <si>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</si>
  <si>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</si>
  <si>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</si>
  <si>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</si>
  <si>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</si>
  <si>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</si>
  <si>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</si>
  <si>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</si>
  <si>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</si>
  <si>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</si>
  <si>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</si>
  <si>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</si>
  <si>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</si>
  <si>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</si>
  <si>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</si>
  <si>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</si>
  <si>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</si>
  <si>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</si>
  <si>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</si>
  <si>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</si>
  <si>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</si>
  <si>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</si>
  <si>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</si>
  <si>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</si>
  <si>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</si>
  <si>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</si>
  <si>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</si>
  <si>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</si>
  <si>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</si>
  <si>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</si>
  <si>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</si>
  <si>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</si>
  <si>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</si>
  <si>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</si>
  <si>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</si>
  <si>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</si>
  <si>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</si>
  <si>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</si>
  <si>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</si>
  <si>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</si>
  <si>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</si>
  <si>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</si>
  <si>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</si>
  <si>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</si>
  <si>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</si>
  <si>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</si>
  <si>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</si>
  <si>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</si>
  <si>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</si>
  <si>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</si>
  <si>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</si>
  <si>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</si>
  <si>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</si>
  <si>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</si>
  <si>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</si>
  <si>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</si>
  <si>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</si>
  <si>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</si>
  <si>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</si>
  <si>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</si>
  <si>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</si>
  <si>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</si>
  <si>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</si>
  <si>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</si>
  <si>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</si>
  <si>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</si>
  <si>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</si>
  <si>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</si>
  <si>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</si>
  <si>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</si>
  <si>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</si>
  <si>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</si>
  <si>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</si>
  <si>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</si>
  <si>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</si>
  <si>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</si>
  <si>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</si>
  <si>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</si>
  <si>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</si>
  <si>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</si>
  <si>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</si>
  <si>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</si>
  <si>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</si>
  <si>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</si>
  <si>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</si>
  <si>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</si>
  <si>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</si>
  <si>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Lenarviricota</t>
  </si>
  <si>
    <t>Miaviricetes</t>
  </si>
  <si>
    <t>Ourlivirales</t>
  </si>
  <si>
    <t>Rhizouliviridae</t>
  </si>
  <si>
    <t>Botourmiaviridae</t>
  </si>
  <si>
    <t>Rhizoulivirus</t>
  </si>
  <si>
    <t>Betarhizoulivirus</t>
  </si>
  <si>
    <t>Ourmiaviridae</t>
  </si>
  <si>
    <t>Ourmiavirus</t>
  </si>
  <si>
    <t>Alphaourmiavirus</t>
  </si>
  <si>
    <t>Alphaourmiavirus crustaceae</t>
  </si>
  <si>
    <t>KX883607</t>
  </si>
  <si>
    <t>Wenling narna-like virus 1</t>
  </si>
  <si>
    <t>Alphaourmiavirus fluminis</t>
  </si>
  <si>
    <t>ripasyc virus</t>
  </si>
  <si>
    <t>Alphaourmiavirus octopi</t>
  </si>
  <si>
    <t>Beihai narna-like virus 4</t>
  </si>
  <si>
    <t>Alphaourmiavirus penaeus</t>
  </si>
  <si>
    <t>Wenzhou narna-like virus 2</t>
  </si>
  <si>
    <t>Betaourmiavirus</t>
  </si>
  <si>
    <t>Betaourmiavirus fluminis</t>
  </si>
  <si>
    <t>ripablyj virus</t>
  </si>
  <si>
    <t>Betaourmiavirus mollusci</t>
  </si>
  <si>
    <t>Hubei narna-like virus 2</t>
  </si>
  <si>
    <t>Betaourmiavirus conchyli</t>
  </si>
  <si>
    <t>Beihai narna-like virus 1</t>
  </si>
  <si>
    <t>Gammaourmiavirus</t>
  </si>
  <si>
    <t>Gammaourmiavirus conchyli</t>
  </si>
  <si>
    <t>Beihai narna-like virus 2</t>
  </si>
  <si>
    <t>Deltaourmiavirus</t>
  </si>
  <si>
    <t>Deltaourmiavirus fluminis</t>
  </si>
  <si>
    <t>ripazant virus</t>
  </si>
  <si>
    <t>Epsilonourmiavirus</t>
  </si>
  <si>
    <t>Epsilonourmiavirus striata</t>
  </si>
  <si>
    <t>Epsilonourmiavirus lespedezae</t>
  </si>
  <si>
    <t>Epsilonourmiavirus croci</t>
  </si>
  <si>
    <t>saffron associated botourmia-like virus</t>
  </si>
  <si>
    <t>Zetaourmiavirus</t>
  </si>
  <si>
    <t>Zetaourmiavirus culex</t>
  </si>
  <si>
    <t>Serbia narna-like virus 3</t>
  </si>
  <si>
    <t>Zetaourmiavirus insecti</t>
  </si>
  <si>
    <t>Laodelphax striatellus narna-like virus 1</t>
  </si>
  <si>
    <t>Etaourmiavirus</t>
  </si>
  <si>
    <t>Etaourmiavirus humi</t>
  </si>
  <si>
    <t>chrocasust virus</t>
  </si>
  <si>
    <t>Etaourmiavirus agri</t>
  </si>
  <si>
    <t>chrocaniss virus</t>
  </si>
  <si>
    <t>Thetaourmiavirus</t>
  </si>
  <si>
    <t>Thetaourmiavirus pasti</t>
  </si>
  <si>
    <t>Sopadaq virus</t>
  </si>
  <si>
    <t>Thetaourmiavirus fluminis</t>
  </si>
  <si>
    <t>Thetaourmiavirus terrae</t>
  </si>
  <si>
    <t>Thetaourmiavirus agri</t>
  </si>
  <si>
    <t>chrocapent virus</t>
  </si>
  <si>
    <t>Iotaourmiavirus</t>
  </si>
  <si>
    <t>Iotaourmiavirus agri</t>
  </si>
  <si>
    <t>chrocafask virus</t>
  </si>
  <si>
    <t>ChrfV</t>
  </si>
  <si>
    <t>Iotaourmiavirus mollusci</t>
  </si>
  <si>
    <t>chrocabim virus</t>
  </si>
  <si>
    <t>ChrcV</t>
  </si>
  <si>
    <t>Iotaourmiavirus fluminis</t>
  </si>
  <si>
    <t>flumine botourmiavirus 3</t>
  </si>
  <si>
    <t>FluBV3</t>
  </si>
  <si>
    <t>Kappaourmiavirus</t>
  </si>
  <si>
    <t>Kappaourmiavirus terrae</t>
  </si>
  <si>
    <t>PP173830</t>
  </si>
  <si>
    <t>sonatrut virus</t>
  </si>
  <si>
    <t>SonV</t>
  </si>
  <si>
    <t>SN1_k141_134879</t>
  </si>
  <si>
    <t>WnlV1</t>
  </si>
  <si>
    <t>PP171760</t>
  </si>
  <si>
    <t>CC1A_k141_112020</t>
  </si>
  <si>
    <t>CC1A_k141_75540</t>
  </si>
  <si>
    <t xml:space="preserve">PP171944 </t>
  </si>
  <si>
    <t>CC1B_k141_66216</t>
  </si>
  <si>
    <t>ChronV</t>
  </si>
  <si>
    <t>ChrosV</t>
  </si>
  <si>
    <t>PP171834</t>
  </si>
  <si>
    <t>Manawatu River</t>
  </si>
  <si>
    <t xml:space="preserve">OM953858  </t>
  </si>
  <si>
    <t>SP1C_k141_19824</t>
  </si>
  <si>
    <t>SopV</t>
  </si>
  <si>
    <t>CrpV</t>
  </si>
  <si>
    <t>PP174063</t>
  </si>
  <si>
    <t>SN2A_k141_36362</t>
  </si>
  <si>
    <t>PP173876</t>
  </si>
  <si>
    <t>sonajac virus</t>
  </si>
  <si>
    <t>ripabruz virus</t>
  </si>
  <si>
    <t>KCAP1_k141_17784</t>
  </si>
  <si>
    <t>RibpV</t>
  </si>
  <si>
    <t>PP172646</t>
  </si>
  <si>
    <t>CC1B_k141_87810</t>
  </si>
  <si>
    <t>PP171969</t>
  </si>
  <si>
    <t>CC1C_k141_36318</t>
  </si>
  <si>
    <t>PP172054</t>
  </si>
  <si>
    <t>MT822185</t>
  </si>
  <si>
    <t>SerNV3</t>
  </si>
  <si>
    <t>BelNLV4</t>
  </si>
  <si>
    <t>WenNLV2</t>
  </si>
  <si>
    <t>HubNLV2</t>
  </si>
  <si>
    <t>BelNLV1</t>
  </si>
  <si>
    <t>BelNLV2</t>
  </si>
  <si>
    <t>Kummerowia striata ourmiavirus 2</t>
  </si>
  <si>
    <t>KumSOV1</t>
  </si>
  <si>
    <t>KumSOV2</t>
  </si>
  <si>
    <t>SaBLV</t>
  </si>
  <si>
    <t>WLJQ102793</t>
  </si>
  <si>
    <t>MP3_k141_83942</t>
  </si>
  <si>
    <t>PP173676.</t>
  </si>
  <si>
    <t>RpscV</t>
  </si>
  <si>
    <t>BHZY53599</t>
  </si>
  <si>
    <t>KX883508</t>
  </si>
  <si>
    <t>BWBFG61141</t>
  </si>
  <si>
    <t>KX883515</t>
  </si>
  <si>
    <t>KX883512</t>
  </si>
  <si>
    <t>BHZY58217</t>
  </si>
  <si>
    <t>KX883578</t>
  </si>
  <si>
    <t>WHBL67117</t>
  </si>
  <si>
    <t>KX883549</t>
  </si>
  <si>
    <t>shrimp13495</t>
  </si>
  <si>
    <t>DRCP2A_k141_216542</t>
  </si>
  <si>
    <t>RibyV</t>
  </si>
  <si>
    <t xml:space="preserve">PP172563 </t>
  </si>
  <si>
    <t>DRCP1_k141_129709</t>
  </si>
  <si>
    <t>RipzV</t>
  </si>
  <si>
    <t>PP172404</t>
  </si>
  <si>
    <t>LSNaV1</t>
  </si>
  <si>
    <t xml:space="preserve">LC851054 </t>
  </si>
  <si>
    <t>LSNaV1-nbu</t>
  </si>
  <si>
    <t>pt119-hyp-3-NY</t>
  </si>
  <si>
    <t>MN831445</t>
  </si>
  <si>
    <t>Kummerowia striata ourmiavirus 1</t>
  </si>
  <si>
    <t>MN831446</t>
  </si>
  <si>
    <t>pt119-hyp-5</t>
  </si>
  <si>
    <t>Crocus</t>
  </si>
  <si>
    <t>BK067260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</si>
</sst>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color theme="1"/>
      <name val="Calibri"/>
      <family val="2"/>
    </font>
    <font>
      <i/>
      <sz val="12"/>
      <color theme="1"/>
      <name val="Calibri"/>
      <family val="2"/>
      <scheme val="minor"/>
    </font>
    <font>
      <b/>
      <sz val="12"/>
      <name val="Calibri"/>
      <family val="2"/>
      <scheme val="minor"/>
    </font>
    <font>
      <sz val="12"/>
      <name val="Calibri"/>
      <family val="2"/>
      <scheme val="minor"/>
    </font>
    <font>
      <i/>
      <sz val="12"/>
      <color rgb="FF7030A0"/>
      <name val="Calibri (Body)"/>
    </font>
    <font>
      <i/>
      <sz val="12"/>
      <color rgb="FF9C0006"/>
      <name val="Calibri"/>
      <family val="2"/>
      <scheme val="minor"/>
    </font>
    <font>
      <sz val="12"/>
      <color theme="1"/>
      <name val="Calibri (Body)"/>
    </font>
  </fonts>
  <fills count="11">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000000"/>
      </patternFill>
    </fill>
    <fill>
      <patternFill patternType="solid">
        <fgColor rgb="FFD6DCE4"/>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6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4" borderId="1" xfId="0" applyFont="1" applyFill="1" applyBorder="1"/>
    <xf numFmtId="0" fontId="30" fillId="7" borderId="1" xfId="0" applyFont="1" applyFill="1" applyBorder="1"/>
    <xf numFmtId="0" fontId="29" fillId="6" borderId="1" xfId="0" applyFont="1" applyFill="1" applyBorder="1"/>
    <xf numFmtId="0" fontId="8" fillId="7" borderId="1" xfId="0" applyFont="1" applyFill="1" applyBorder="1"/>
    <xf numFmtId="0" fontId="31" fillId="7" borderId="1" xfId="0" applyFont="1" applyFill="1" applyBorder="1"/>
    <xf numFmtId="0" fontId="32" fillId="7" borderId="1" xfId="0" applyFont="1" applyFill="1" applyBorder="1"/>
    <xf numFmtId="0" fontId="8" fillId="9" borderId="1" xfId="0" applyFont="1" applyFill="1" applyBorder="1"/>
    <xf numFmtId="0" fontId="3" fillId="10" borderId="2" xfId="0" applyFont="1" applyFill="1" applyBorder="1"/>
    <xf numFmtId="0" fontId="3" fillId="10" borderId="8" xfId="0" applyFont="1" applyFill="1" applyBorder="1"/>
    <xf numFmtId="0" fontId="33" fillId="9" borderId="1" xfId="0" applyFont="1" applyFill="1" applyBorder="1"/>
    <xf numFmtId="0" fontId="34" fillId="9" borderId="1" xfId="0" applyFont="1" applyFill="1" applyBorder="1"/>
    <xf numFmtId="0" fontId="3" fillId="10" borderId="1" xfId="0" applyFont="1" applyFill="1" applyBorder="1"/>
    <xf numFmtId="0" fontId="3" fillId="10" borderId="3" xfId="0" applyFont="1" applyFill="1" applyBorder="1"/>
    <xf numFmtId="0" fontId="25" fillId="6" borderId="0" xfId="0" applyFont="1" applyFill="1"/>
    <xf numFmtId="0" fontId="29" fillId="6" borderId="1" xfId="0" applyFont="1" applyFill="1" applyBorder="1" applyAlignment="1">
      <alignment horizontal="left"/>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35" fillId="6" borderId="1" xfId="0" applyFont="1" applyFill="1" applyBorder="1"/>
    <xf numFmtId="0" fontId="35" fillId="10" borderId="2" xfId="0" applyFont="1" applyFill="1" applyBorder="1"/>
    <xf numFmtId="0" fontId="0" fillId="6" borderId="1" xfId="0" applyFont="1" applyFill="1" applyBorder="1"/>
  </cellXfs>
  <cellStyles count="3">
    <cellStyle name="60% - Accent3" xfId="1" builtinId="40"/>
    <cellStyle name="Hyperlink" xfId="2" builtinId="8"/>
    <cellStyle name="Normal" xfId="0" builtinId="0"/>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font>
    </dxf>
    <dxf>
      <font>
        <b val="0"/>
        <i/>
      </font>
    </dxf>
    <dxf>
      <font>
        <b/>
        <i val="0"/>
        <color rgb="FF7030A0"/>
      </font>
    </dxf>
    <dxf>
      <font>
        <b/>
        <i val="0"/>
        <color rgb="FF7030A0"/>
      </font>
    </dxf>
    <dxf>
      <font>
        <b/>
        <i val="0"/>
        <color rgb="FF7030A0"/>
      </font>
    </dxf>
    <dxf>
      <font>
        <b/>
        <i val="0"/>
        <color rgb="FF7030A0"/>
      </font>
    </dxf>
    <dxf>
      <font>
        <b val="0"/>
        <i/>
      </font>
    </dxf>
    <dxf>
      <font>
        <color rgb="FF9C0006"/>
      </font>
      <fill>
        <patternFill>
          <bgColor rgb="FFFFC7CE"/>
        </patternFill>
      </fill>
    </dxf>
    <dxf>
      <font>
        <b val="0"/>
        <i/>
      </font>
    </dxf>
    <dxf>
      <font>
        <b/>
        <i val="0"/>
        <color rgb="FF7030A0"/>
      </font>
    </dxf>
    <dxf>
      <font>
        <b/>
        <i val="0"/>
        <color rgb="FF7030A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val="0"/>
        <i/>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23"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3"/>
  <sheetViews>
    <sheetView tabSelected="1" topLeftCell="Y1" zoomScale="130" zoomScaleNormal="130" workbookViewId="0">
      <pane ySplit="4" topLeftCell="A30" activePane="bottomLeft" state="frozen"/>
      <selection pane="bottomLeft" activeCell="AD45" sqref="AD4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7.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60" t="s">
        <v>112</v>
      </c>
      <c r="C1" s="60"/>
      <c r="D1" s="60"/>
      <c r="E1" s="61" t="str">
        <f ca="1">IF(LEN(cellFilenameFormatErrors)=0,LEFT(cellBaseFilename,9),"Code is automatically derived from the filename: 'YEAR.###X.[STATUS.][v#.]DESCRIPTION.xlsx', X=SC code")</f>
        <v>2025.013F</v>
      </c>
      <c r="F1" s="61"/>
      <c r="G1" s="61"/>
      <c r="H1" s="61"/>
      <c r="I1" s="61"/>
      <c r="J1" s="61"/>
      <c r="K1" s="61"/>
      <c r="L1" s="61"/>
      <c r="M1" s="61"/>
      <c r="N1" s="61"/>
      <c r="O1" s="61"/>
      <c r="P1" s="5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2"/>
      <c r="R1" s="52"/>
      <c r="S1" s="52"/>
      <c r="T1" s="52"/>
      <c r="U1" s="52"/>
      <c r="V1" s="52"/>
      <c r="W1" s="52"/>
      <c r="X1" s="52"/>
      <c r="Y1" s="52"/>
      <c r="Z1" s="52"/>
      <c r="AA1" s="52"/>
      <c r="AB1" s="52"/>
      <c r="AC1" s="52"/>
      <c r="AD1" s="29" t="s">
        <v>28</v>
      </c>
      <c r="AE1" s="25" t="str" cm="1">
        <f t="array" aca="1" ref="AE1" ca="1">MID(CELL("filename",'Proposal Template'!$B$1),SEARCH("[",CELL("filename",'Proposal Template'!$B$1))+1, SEARCH("]",CELL("filename",'Proposal Template'!$B$1))-SEARCH("[",CELL("filename",'Proposal Template'!$B$1))-1)</f>
        <v>2025.013F.Uc.v3.Botourmiaviridae_reorgan.xlsx</v>
      </c>
      <c r="AF1" s="23"/>
      <c r="AG1" s="16"/>
      <c r="AH1" s="16"/>
      <c r="AI1" s="16"/>
      <c r="AJ1" s="16"/>
      <c r="AK1" s="16"/>
      <c r="AL1" s="16"/>
      <c r="AM1" s="16"/>
      <c r="AN1" s="16"/>
      <c r="AO1"/>
    </row>
    <row r="2" spans="1:41" ht="19" x14ac:dyDescent="0.25">
      <c r="A2" s="18" t="s">
        <v>115</v>
      </c>
      <c r="B2" s="60" t="s">
        <v>111</v>
      </c>
      <c r="C2" s="60"/>
      <c r="D2" s="60"/>
      <c r="E2" s="6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62"/>
      <c r="G2" s="62"/>
      <c r="H2" s="62"/>
      <c r="I2" s="62"/>
      <c r="J2" s="62"/>
      <c r="K2" s="62"/>
      <c r="L2" s="62"/>
      <c r="M2" s="62"/>
      <c r="N2" s="62"/>
      <c r="O2" s="62"/>
      <c r="P2" s="53" t="str">
        <f ca="1">_xlfn.CONCAT(
IF(NOT(ISERROR(AF2)),"","Study Section code ('"&amp;AE2&amp;"') is not valid; ")
)</f>
        <v/>
      </c>
      <c r="Q2" s="54"/>
      <c r="R2" s="54"/>
      <c r="S2" s="54"/>
      <c r="T2" s="54"/>
      <c r="U2" s="54"/>
      <c r="V2" s="54"/>
      <c r="W2" s="54"/>
      <c r="X2" s="54"/>
      <c r="Y2" s="54"/>
      <c r="Z2" s="54"/>
      <c r="AA2" s="54"/>
      <c r="AB2" s="54"/>
      <c r="AC2" s="54"/>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55" t="s">
        <v>21</v>
      </c>
      <c r="B3" s="55"/>
      <c r="C3" s="55"/>
      <c r="D3" s="55"/>
      <c r="E3" s="55"/>
      <c r="F3" s="55"/>
      <c r="G3" s="55"/>
      <c r="H3" s="55"/>
      <c r="I3" s="55"/>
      <c r="J3" s="55"/>
      <c r="K3" s="55"/>
      <c r="L3" s="55"/>
      <c r="M3" s="55"/>
      <c r="N3" s="55"/>
      <c r="O3" s="55"/>
      <c r="P3" s="56" t="s">
        <v>22</v>
      </c>
      <c r="Q3" s="56"/>
      <c r="R3" s="56"/>
      <c r="S3" s="56"/>
      <c r="T3" s="56"/>
      <c r="U3" s="56"/>
      <c r="V3" s="56"/>
      <c r="W3" s="56"/>
      <c r="X3" s="56"/>
      <c r="Y3" s="56"/>
      <c r="Z3" s="56"/>
      <c r="AA3" s="56"/>
      <c r="AB3" s="56"/>
      <c r="AC3" s="56"/>
      <c r="AD3" s="56"/>
      <c r="AE3" s="57" t="s">
        <v>110</v>
      </c>
      <c r="AF3" s="58"/>
      <c r="AG3" s="58"/>
      <c r="AH3" s="58"/>
      <c r="AI3" s="58"/>
      <c r="AJ3" s="58"/>
      <c r="AK3" s="59"/>
      <c r="AL3" s="49" t="s">
        <v>109</v>
      </c>
      <c r="AM3" s="50"/>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c r="B5" s="34"/>
      <c r="C5" s="34"/>
      <c r="D5" s="34"/>
      <c r="E5" s="34"/>
      <c r="F5" s="34"/>
      <c r="G5" s="34"/>
      <c r="H5" s="34"/>
      <c r="I5" s="34"/>
      <c r="P5" s="35" t="s">
        <v>116</v>
      </c>
      <c r="Q5" s="35"/>
      <c r="R5" s="35" t="s">
        <v>117</v>
      </c>
      <c r="S5" s="35"/>
      <c r="T5" s="35" t="s">
        <v>118</v>
      </c>
      <c r="U5" s="35"/>
      <c r="V5" s="35" t="s">
        <v>119</v>
      </c>
      <c r="X5" s="35" t="s">
        <v>120</v>
      </c>
      <c r="Y5" s="35"/>
      <c r="Z5" s="35" t="s">
        <v>121</v>
      </c>
      <c r="AH5" s="36"/>
      <c r="AL5" s="15" t="s">
        <v>27</v>
      </c>
      <c r="AM5" s="15" t="s">
        <v>42</v>
      </c>
    </row>
    <row r="6" spans="1:41" x14ac:dyDescent="0.2">
      <c r="A6" s="34" t="s">
        <v>116</v>
      </c>
      <c r="B6" s="34"/>
      <c r="C6" s="34" t="s">
        <v>117</v>
      </c>
      <c r="D6" s="34"/>
      <c r="E6" s="34" t="s">
        <v>118</v>
      </c>
      <c r="F6" s="34"/>
      <c r="G6" s="34" t="s">
        <v>119</v>
      </c>
      <c r="H6" s="34"/>
      <c r="I6" s="34" t="s">
        <v>120</v>
      </c>
      <c r="J6" s="34"/>
      <c r="K6" s="34" t="s">
        <v>122</v>
      </c>
      <c r="L6" s="34"/>
      <c r="M6" s="34" t="s">
        <v>123</v>
      </c>
      <c r="N6" s="34"/>
      <c r="O6" s="34"/>
      <c r="P6" s="35" t="s">
        <v>116</v>
      </c>
      <c r="Q6" s="35"/>
      <c r="R6" s="35" t="s">
        <v>117</v>
      </c>
      <c r="S6" s="35"/>
      <c r="T6" s="35" t="s">
        <v>118</v>
      </c>
      <c r="U6" s="35"/>
      <c r="V6" s="35" t="s">
        <v>119</v>
      </c>
      <c r="X6" s="35" t="s">
        <v>120</v>
      </c>
      <c r="Y6" s="35"/>
      <c r="Z6" s="35" t="s">
        <v>121</v>
      </c>
      <c r="AB6" s="35" t="s">
        <v>123</v>
      </c>
      <c r="AC6" s="35"/>
      <c r="AD6" s="37"/>
      <c r="AH6" s="36"/>
      <c r="AL6" s="15" t="s">
        <v>34</v>
      </c>
      <c r="AM6" s="15" t="s">
        <v>35</v>
      </c>
    </row>
    <row r="7" spans="1:41" x14ac:dyDescent="0.2">
      <c r="A7" s="2" t="s">
        <v>116</v>
      </c>
      <c r="C7" s="2" t="s">
        <v>117</v>
      </c>
      <c r="E7" s="2" t="s">
        <v>118</v>
      </c>
      <c r="G7" s="2" t="s">
        <v>119</v>
      </c>
      <c r="I7" s="2" t="s">
        <v>120</v>
      </c>
      <c r="K7" s="2" t="s">
        <v>122</v>
      </c>
      <c r="M7" s="2" t="s">
        <v>124</v>
      </c>
      <c r="P7" s="14" t="s">
        <v>116</v>
      </c>
      <c r="R7" s="14" t="s">
        <v>117</v>
      </c>
      <c r="T7" s="14" t="s">
        <v>118</v>
      </c>
      <c r="V7" s="14" t="s">
        <v>119</v>
      </c>
      <c r="X7" s="14" t="s">
        <v>120</v>
      </c>
      <c r="Z7" s="14" t="s">
        <v>121</v>
      </c>
      <c r="AB7" s="14" t="s">
        <v>124</v>
      </c>
      <c r="AD7" s="38"/>
      <c r="AH7" s="36"/>
      <c r="AL7" s="15" t="s">
        <v>34</v>
      </c>
      <c r="AM7" s="15" t="s">
        <v>35</v>
      </c>
    </row>
    <row r="8" spans="1:41" x14ac:dyDescent="0.2">
      <c r="P8" s="14" t="s">
        <v>116</v>
      </c>
      <c r="R8" s="14" t="s">
        <v>117</v>
      </c>
      <c r="T8" s="14" t="s">
        <v>118</v>
      </c>
      <c r="V8" s="14" t="s">
        <v>119</v>
      </c>
      <c r="X8" s="14" t="s">
        <v>120</v>
      </c>
      <c r="Z8" s="14" t="s">
        <v>125</v>
      </c>
      <c r="AH8" s="36"/>
      <c r="AL8" s="15" t="s">
        <v>27</v>
      </c>
      <c r="AM8" s="15" t="s">
        <v>42</v>
      </c>
    </row>
    <row r="9" spans="1:41" x14ac:dyDescent="0.2">
      <c r="A9" s="2" t="s">
        <v>116</v>
      </c>
      <c r="C9" s="2" t="s">
        <v>117</v>
      </c>
      <c r="E9" s="2" t="s">
        <v>118</v>
      </c>
      <c r="G9" s="2" t="s">
        <v>119</v>
      </c>
      <c r="I9" s="2" t="s">
        <v>120</v>
      </c>
      <c r="K9" s="2" t="s">
        <v>122</v>
      </c>
      <c r="M9" s="2" t="s">
        <v>126</v>
      </c>
      <c r="P9" s="14" t="s">
        <v>116</v>
      </c>
      <c r="R9" s="14" t="s">
        <v>117</v>
      </c>
      <c r="T9" s="14" t="s">
        <v>118</v>
      </c>
      <c r="V9" s="14" t="s">
        <v>119</v>
      </c>
      <c r="X9" s="14" t="s">
        <v>120</v>
      </c>
      <c r="Z9" s="14" t="s">
        <v>125</v>
      </c>
      <c r="AB9" s="14" t="s">
        <v>126</v>
      </c>
      <c r="AH9" s="36"/>
      <c r="AL9" s="15" t="s">
        <v>34</v>
      </c>
      <c r="AM9" s="15" t="s">
        <v>35</v>
      </c>
    </row>
    <row r="10" spans="1:41" x14ac:dyDescent="0.2">
      <c r="P10" s="14" t="s">
        <v>116</v>
      </c>
      <c r="R10" s="14" t="s">
        <v>117</v>
      </c>
      <c r="T10" s="14" t="s">
        <v>118</v>
      </c>
      <c r="V10" s="14" t="s">
        <v>119</v>
      </c>
      <c r="X10" s="14" t="s">
        <v>120</v>
      </c>
      <c r="Z10" s="14" t="s">
        <v>125</v>
      </c>
      <c r="AB10" s="39" t="s">
        <v>127</v>
      </c>
      <c r="AH10" s="36"/>
      <c r="AL10" s="15" t="s">
        <v>27</v>
      </c>
      <c r="AM10" s="15" t="s">
        <v>35</v>
      </c>
    </row>
    <row r="11" spans="1:41" x14ac:dyDescent="0.2">
      <c r="P11" s="14" t="s">
        <v>116</v>
      </c>
      <c r="R11" s="14" t="s">
        <v>117</v>
      </c>
      <c r="T11" s="14" t="s">
        <v>118</v>
      </c>
      <c r="V11" s="14" t="s">
        <v>119</v>
      </c>
      <c r="X11" s="14" t="s">
        <v>120</v>
      </c>
      <c r="Z11" s="14" t="s">
        <v>125</v>
      </c>
      <c r="AB11" s="39" t="s">
        <v>127</v>
      </c>
      <c r="AD11" s="40" t="s">
        <v>128</v>
      </c>
      <c r="AE11" s="4" t="s">
        <v>129</v>
      </c>
      <c r="AF11" s="4" t="s">
        <v>130</v>
      </c>
      <c r="AG11" s="4" t="s">
        <v>188</v>
      </c>
      <c r="AH11" s="36" t="s">
        <v>225</v>
      </c>
      <c r="AI11" s="4" t="s">
        <v>29</v>
      </c>
      <c r="AJ11" s="4" t="s">
        <v>101</v>
      </c>
      <c r="AK11" s="4" t="s">
        <v>88</v>
      </c>
      <c r="AL11" s="15" t="s">
        <v>27</v>
      </c>
      <c r="AM11" s="15" t="s">
        <v>28</v>
      </c>
    </row>
    <row r="12" spans="1:41" x14ac:dyDescent="0.2">
      <c r="P12" s="14" t="s">
        <v>116</v>
      </c>
      <c r="R12" s="14" t="s">
        <v>117</v>
      </c>
      <c r="T12" s="14" t="s">
        <v>118</v>
      </c>
      <c r="V12" s="14" t="s">
        <v>119</v>
      </c>
      <c r="X12" s="14" t="s">
        <v>120</v>
      </c>
      <c r="Z12" s="14" t="s">
        <v>125</v>
      </c>
      <c r="AB12" s="39" t="s">
        <v>127</v>
      </c>
      <c r="AD12" s="40" t="s">
        <v>131</v>
      </c>
      <c r="AE12" s="4" t="s">
        <v>227</v>
      </c>
      <c r="AF12" s="4" t="s">
        <v>132</v>
      </c>
      <c r="AG12" s="4" t="s">
        <v>228</v>
      </c>
      <c r="AH12" s="36" t="s">
        <v>226</v>
      </c>
      <c r="AI12" s="4" t="s">
        <v>29</v>
      </c>
      <c r="AJ12" s="4" t="s">
        <v>101</v>
      </c>
      <c r="AK12" s="4" t="s">
        <v>99</v>
      </c>
      <c r="AL12" s="15" t="s">
        <v>27</v>
      </c>
      <c r="AM12" s="15" t="s">
        <v>28</v>
      </c>
    </row>
    <row r="13" spans="1:41" x14ac:dyDescent="0.2">
      <c r="P13" s="14" t="s">
        <v>116</v>
      </c>
      <c r="R13" s="14" t="s">
        <v>117</v>
      </c>
      <c r="T13" s="14" t="s">
        <v>118</v>
      </c>
      <c r="V13" s="14" t="s">
        <v>119</v>
      </c>
      <c r="X13" s="14" t="s">
        <v>120</v>
      </c>
      <c r="Z13" s="14" t="s">
        <v>125</v>
      </c>
      <c r="AB13" s="39" t="s">
        <v>127</v>
      </c>
      <c r="AD13" s="40" t="s">
        <v>133</v>
      </c>
      <c r="AE13" s="4" t="s">
        <v>230</v>
      </c>
      <c r="AF13" s="4" t="s">
        <v>134</v>
      </c>
      <c r="AG13" s="4" t="s">
        <v>216</v>
      </c>
      <c r="AH13" s="36" t="s">
        <v>229</v>
      </c>
      <c r="AI13" s="4" t="s">
        <v>29</v>
      </c>
      <c r="AJ13" s="4" t="s">
        <v>101</v>
      </c>
      <c r="AK13" s="4" t="s">
        <v>88</v>
      </c>
      <c r="AL13" s="15" t="s">
        <v>27</v>
      </c>
      <c r="AM13" s="15" t="s">
        <v>28</v>
      </c>
    </row>
    <row r="14" spans="1:41" x14ac:dyDescent="0.2">
      <c r="P14" s="14" t="s">
        <v>116</v>
      </c>
      <c r="R14" s="14" t="s">
        <v>117</v>
      </c>
      <c r="T14" s="14" t="s">
        <v>118</v>
      </c>
      <c r="V14" s="14" t="s">
        <v>119</v>
      </c>
      <c r="X14" s="14" t="s">
        <v>120</v>
      </c>
      <c r="Z14" s="14" t="s">
        <v>125</v>
      </c>
      <c r="AB14" s="39" t="s">
        <v>127</v>
      </c>
      <c r="AD14" s="40" t="s">
        <v>135</v>
      </c>
      <c r="AE14" s="4" t="s">
        <v>237</v>
      </c>
      <c r="AF14" s="4" t="s">
        <v>136</v>
      </c>
      <c r="AG14" s="4" t="s">
        <v>217</v>
      </c>
      <c r="AH14" s="36" t="s">
        <v>238</v>
      </c>
      <c r="AI14" s="4" t="s">
        <v>29</v>
      </c>
      <c r="AJ14" s="4" t="s">
        <v>101</v>
      </c>
      <c r="AK14" s="4" t="s">
        <v>88</v>
      </c>
      <c r="AL14" s="15" t="s">
        <v>27</v>
      </c>
      <c r="AM14" s="15" t="s">
        <v>28</v>
      </c>
    </row>
    <row r="15" spans="1:41" x14ac:dyDescent="0.2">
      <c r="P15" s="14" t="s">
        <v>116</v>
      </c>
      <c r="R15" s="14" t="s">
        <v>117</v>
      </c>
      <c r="T15" s="14" t="s">
        <v>118</v>
      </c>
      <c r="V15" s="14" t="s">
        <v>119</v>
      </c>
      <c r="X15" s="14" t="s">
        <v>120</v>
      </c>
      <c r="Z15" s="14" t="s">
        <v>125</v>
      </c>
      <c r="AB15" s="14" t="s">
        <v>137</v>
      </c>
      <c r="AH15" s="36"/>
      <c r="AL15" s="15" t="s">
        <v>27</v>
      </c>
      <c r="AM15" s="15" t="s">
        <v>35</v>
      </c>
    </row>
    <row r="16" spans="1:41" x14ac:dyDescent="0.2">
      <c r="P16" s="14" t="s">
        <v>116</v>
      </c>
      <c r="R16" s="14" t="s">
        <v>117</v>
      </c>
      <c r="T16" s="14" t="s">
        <v>118</v>
      </c>
      <c r="V16" s="14" t="s">
        <v>119</v>
      </c>
      <c r="X16" s="14" t="s">
        <v>120</v>
      </c>
      <c r="Z16" s="14" t="s">
        <v>125</v>
      </c>
      <c r="AB16" s="14" t="s">
        <v>137</v>
      </c>
      <c r="AD16" s="26" t="s">
        <v>138</v>
      </c>
      <c r="AE16" s="63" t="s">
        <v>241</v>
      </c>
      <c r="AF16" s="4" t="s">
        <v>139</v>
      </c>
      <c r="AG16" s="4" t="s">
        <v>240</v>
      </c>
      <c r="AH16" s="36" t="s">
        <v>239</v>
      </c>
      <c r="AI16" s="4" t="s">
        <v>29</v>
      </c>
      <c r="AJ16" s="4" t="s">
        <v>101</v>
      </c>
      <c r="AK16" s="4" t="s">
        <v>99</v>
      </c>
      <c r="AL16" s="15" t="s">
        <v>27</v>
      </c>
      <c r="AM16" s="15" t="s">
        <v>28</v>
      </c>
    </row>
    <row r="17" spans="16:39" x14ac:dyDescent="0.2">
      <c r="P17" s="14" t="s">
        <v>116</v>
      </c>
      <c r="R17" s="14" t="s">
        <v>117</v>
      </c>
      <c r="T17" s="14" t="s">
        <v>118</v>
      </c>
      <c r="V17" s="14" t="s">
        <v>119</v>
      </c>
      <c r="X17" s="14" t="s">
        <v>120</v>
      </c>
      <c r="Z17" s="14" t="s">
        <v>125</v>
      </c>
      <c r="AB17" s="14" t="s">
        <v>137</v>
      </c>
      <c r="AD17" s="26" t="s">
        <v>140</v>
      </c>
      <c r="AE17" s="4" t="s">
        <v>235</v>
      </c>
      <c r="AF17" s="4" t="s">
        <v>141</v>
      </c>
      <c r="AG17" s="4" t="s">
        <v>218</v>
      </c>
      <c r="AH17" s="36" t="s">
        <v>236</v>
      </c>
      <c r="AI17" s="4" t="s">
        <v>29</v>
      </c>
      <c r="AJ17" s="4" t="s">
        <v>101</v>
      </c>
      <c r="AK17" s="4" t="s">
        <v>88</v>
      </c>
      <c r="AL17" s="15" t="s">
        <v>27</v>
      </c>
      <c r="AM17" s="15" t="s">
        <v>28</v>
      </c>
    </row>
    <row r="18" spans="16:39" x14ac:dyDescent="0.2">
      <c r="P18" s="14" t="s">
        <v>116</v>
      </c>
      <c r="R18" s="14" t="s">
        <v>117</v>
      </c>
      <c r="T18" s="14" t="s">
        <v>118</v>
      </c>
      <c r="V18" s="14" t="s">
        <v>119</v>
      </c>
      <c r="X18" s="14" t="s">
        <v>120</v>
      </c>
      <c r="Z18" s="14" t="s">
        <v>125</v>
      </c>
      <c r="AB18" s="14" t="s">
        <v>137</v>
      </c>
      <c r="AD18" s="26" t="s">
        <v>142</v>
      </c>
      <c r="AE18" s="4" t="s">
        <v>232</v>
      </c>
      <c r="AF18" s="4" t="s">
        <v>143</v>
      </c>
      <c r="AG18" s="4" t="s">
        <v>219</v>
      </c>
      <c r="AH18" s="36" t="s">
        <v>231</v>
      </c>
      <c r="AI18" s="4" t="s">
        <v>29</v>
      </c>
      <c r="AJ18" s="4" t="s">
        <v>101</v>
      </c>
      <c r="AK18" s="4" t="s">
        <v>88</v>
      </c>
      <c r="AL18" s="15" t="s">
        <v>27</v>
      </c>
      <c r="AM18" s="15" t="s">
        <v>28</v>
      </c>
    </row>
    <row r="19" spans="16:39" x14ac:dyDescent="0.2">
      <c r="P19" s="14" t="s">
        <v>116</v>
      </c>
      <c r="R19" s="14" t="s">
        <v>117</v>
      </c>
      <c r="T19" s="14" t="s">
        <v>118</v>
      </c>
      <c r="V19" s="14" t="s">
        <v>119</v>
      </c>
      <c r="X19" s="14" t="s">
        <v>120</v>
      </c>
      <c r="Z19" s="14" t="s">
        <v>125</v>
      </c>
      <c r="AB19" s="14" t="s">
        <v>144</v>
      </c>
      <c r="AH19" s="36"/>
      <c r="AL19" s="15" t="s">
        <v>27</v>
      </c>
      <c r="AM19" s="15" t="s">
        <v>35</v>
      </c>
    </row>
    <row r="20" spans="16:39" x14ac:dyDescent="0.2">
      <c r="P20" s="14" t="s">
        <v>116</v>
      </c>
      <c r="R20" s="14" t="s">
        <v>117</v>
      </c>
      <c r="T20" s="14" t="s">
        <v>118</v>
      </c>
      <c r="V20" s="14" t="s">
        <v>119</v>
      </c>
      <c r="X20" s="14" t="s">
        <v>120</v>
      </c>
      <c r="Z20" s="14" t="s">
        <v>125</v>
      </c>
      <c r="AB20" s="14" t="s">
        <v>144</v>
      </c>
      <c r="AD20" s="40" t="s">
        <v>145</v>
      </c>
      <c r="AE20" s="41" t="s">
        <v>233</v>
      </c>
      <c r="AF20" s="41" t="s">
        <v>146</v>
      </c>
      <c r="AG20" s="41" t="s">
        <v>220</v>
      </c>
      <c r="AH20" s="36" t="s">
        <v>234</v>
      </c>
      <c r="AI20" s="4" t="s">
        <v>29</v>
      </c>
      <c r="AJ20" s="4" t="s">
        <v>101</v>
      </c>
      <c r="AK20" s="4" t="s">
        <v>88</v>
      </c>
      <c r="AL20" s="15" t="s">
        <v>27</v>
      </c>
      <c r="AM20" s="15" t="s">
        <v>28</v>
      </c>
    </row>
    <row r="21" spans="16:39" x14ac:dyDescent="0.2">
      <c r="P21" s="14" t="s">
        <v>116</v>
      </c>
      <c r="R21" s="14" t="s">
        <v>117</v>
      </c>
      <c r="T21" s="14" t="s">
        <v>118</v>
      </c>
      <c r="V21" s="14" t="s">
        <v>119</v>
      </c>
      <c r="X21" s="14" t="s">
        <v>120</v>
      </c>
      <c r="Z21" s="14" t="s">
        <v>125</v>
      </c>
      <c r="AB21" s="14" t="s">
        <v>147</v>
      </c>
      <c r="AH21" s="36"/>
      <c r="AL21" s="15" t="s">
        <v>27</v>
      </c>
      <c r="AM21" s="15" t="s">
        <v>35</v>
      </c>
    </row>
    <row r="22" spans="16:39" x14ac:dyDescent="0.2">
      <c r="P22" s="14" t="s">
        <v>116</v>
      </c>
      <c r="R22" s="14" t="s">
        <v>117</v>
      </c>
      <c r="T22" s="14" t="s">
        <v>118</v>
      </c>
      <c r="V22" s="14" t="s">
        <v>119</v>
      </c>
      <c r="X22" s="14" t="s">
        <v>120</v>
      </c>
      <c r="Z22" s="14" t="s">
        <v>125</v>
      </c>
      <c r="AB22" s="14" t="s">
        <v>147</v>
      </c>
      <c r="AD22" s="43" t="s">
        <v>148</v>
      </c>
      <c r="AE22" s="64" t="s">
        <v>244</v>
      </c>
      <c r="AF22" s="41" t="s">
        <v>149</v>
      </c>
      <c r="AG22" s="4" t="s">
        <v>243</v>
      </c>
      <c r="AH22" s="36" t="s">
        <v>242</v>
      </c>
      <c r="AI22" s="4" t="s">
        <v>29</v>
      </c>
      <c r="AJ22" s="4" t="s">
        <v>101</v>
      </c>
      <c r="AK22" s="4" t="s">
        <v>99</v>
      </c>
      <c r="AL22" s="15" t="s">
        <v>27</v>
      </c>
      <c r="AM22" s="15" t="s">
        <v>28</v>
      </c>
    </row>
    <row r="23" spans="16:39" x14ac:dyDescent="0.2">
      <c r="P23" s="14" t="s">
        <v>116</v>
      </c>
      <c r="R23" s="14" t="s">
        <v>117</v>
      </c>
      <c r="T23" s="14" t="s">
        <v>118</v>
      </c>
      <c r="V23" s="14" t="s">
        <v>119</v>
      </c>
      <c r="X23" s="14" t="s">
        <v>120</v>
      </c>
      <c r="Z23" s="14" t="s">
        <v>125</v>
      </c>
      <c r="AB23" s="14" t="s">
        <v>150</v>
      </c>
      <c r="AH23" s="36"/>
      <c r="AL23" s="15" t="s">
        <v>27</v>
      </c>
      <c r="AM23" s="15" t="s">
        <v>35</v>
      </c>
    </row>
    <row r="24" spans="16:39" x14ac:dyDescent="0.2">
      <c r="P24" s="14" t="s">
        <v>116</v>
      </c>
      <c r="R24" s="14" t="s">
        <v>117</v>
      </c>
      <c r="T24" s="14" t="s">
        <v>118</v>
      </c>
      <c r="V24" s="14" t="s">
        <v>119</v>
      </c>
      <c r="X24" s="14" t="s">
        <v>120</v>
      </c>
      <c r="Z24" s="14" t="s">
        <v>125</v>
      </c>
      <c r="AB24" s="14" t="s">
        <v>150</v>
      </c>
      <c r="AD24" s="26" t="s">
        <v>151</v>
      </c>
      <c r="AE24" s="65" t="s">
        <v>249</v>
      </c>
      <c r="AF24" s="4" t="s">
        <v>250</v>
      </c>
      <c r="AG24" s="4" t="s">
        <v>222</v>
      </c>
      <c r="AH24" s="36" t="s">
        <v>248</v>
      </c>
      <c r="AI24" s="4" t="s">
        <v>29</v>
      </c>
      <c r="AJ24" s="4" t="s">
        <v>101</v>
      </c>
      <c r="AK24" s="4" t="s">
        <v>94</v>
      </c>
      <c r="AL24" s="15" t="s">
        <v>27</v>
      </c>
      <c r="AM24" s="15" t="s">
        <v>28</v>
      </c>
    </row>
    <row r="25" spans="16:39" x14ac:dyDescent="0.2">
      <c r="P25" s="14" t="s">
        <v>116</v>
      </c>
      <c r="R25" s="14" t="s">
        <v>117</v>
      </c>
      <c r="T25" s="14" t="s">
        <v>118</v>
      </c>
      <c r="V25" s="14" t="s">
        <v>119</v>
      </c>
      <c r="X25" s="14" t="s">
        <v>120</v>
      </c>
      <c r="Z25" s="14" t="s">
        <v>125</v>
      </c>
      <c r="AB25" s="14" t="s">
        <v>150</v>
      </c>
      <c r="AD25" s="26" t="s">
        <v>152</v>
      </c>
      <c r="AE25" s="65" t="s">
        <v>251</v>
      </c>
      <c r="AF25" s="4" t="s">
        <v>221</v>
      </c>
      <c r="AG25" s="4" t="s">
        <v>223</v>
      </c>
      <c r="AH25" s="36" t="s">
        <v>252</v>
      </c>
      <c r="AI25" s="4" t="s">
        <v>29</v>
      </c>
      <c r="AJ25" s="4" t="s">
        <v>101</v>
      </c>
      <c r="AK25" s="4" t="s">
        <v>94</v>
      </c>
      <c r="AL25" s="15" t="s">
        <v>27</v>
      </c>
      <c r="AM25" s="15" t="s">
        <v>28</v>
      </c>
    </row>
    <row r="26" spans="16:39" x14ac:dyDescent="0.2">
      <c r="P26" s="14" t="s">
        <v>116</v>
      </c>
      <c r="R26" s="14" t="s">
        <v>117</v>
      </c>
      <c r="T26" s="14" t="s">
        <v>118</v>
      </c>
      <c r="V26" s="14" t="s">
        <v>119</v>
      </c>
      <c r="X26" s="14" t="s">
        <v>120</v>
      </c>
      <c r="Z26" s="14" t="s">
        <v>125</v>
      </c>
      <c r="AB26" s="14" t="s">
        <v>150</v>
      </c>
      <c r="AD26" s="26" t="s">
        <v>153</v>
      </c>
      <c r="AE26" s="65" t="s">
        <v>254</v>
      </c>
      <c r="AF26" s="4" t="s">
        <v>154</v>
      </c>
      <c r="AG26" s="4" t="s">
        <v>224</v>
      </c>
      <c r="AH26" s="36" t="s">
        <v>253</v>
      </c>
      <c r="AI26" s="4" t="s">
        <v>24</v>
      </c>
      <c r="AJ26" s="4" t="s">
        <v>101</v>
      </c>
      <c r="AK26" s="4" t="s">
        <v>94</v>
      </c>
      <c r="AL26" s="15" t="s">
        <v>27</v>
      </c>
      <c r="AM26" s="15" t="s">
        <v>28</v>
      </c>
    </row>
    <row r="27" spans="16:39" x14ac:dyDescent="0.2">
      <c r="P27" s="14" t="s">
        <v>116</v>
      </c>
      <c r="R27" s="14" t="s">
        <v>117</v>
      </c>
      <c r="T27" s="14" t="s">
        <v>118</v>
      </c>
      <c r="V27" s="14" t="s">
        <v>119</v>
      </c>
      <c r="X27" s="14" t="s">
        <v>120</v>
      </c>
      <c r="Z27" s="14" t="s">
        <v>125</v>
      </c>
      <c r="AB27" s="14" t="s">
        <v>155</v>
      </c>
      <c r="AH27" s="36"/>
      <c r="AL27" s="15" t="s">
        <v>27</v>
      </c>
      <c r="AM27" s="15" t="s">
        <v>35</v>
      </c>
    </row>
    <row r="28" spans="16:39" x14ac:dyDescent="0.2">
      <c r="P28" s="14" t="s">
        <v>116</v>
      </c>
      <c r="R28" s="14" t="s">
        <v>117</v>
      </c>
      <c r="T28" s="14" t="s">
        <v>118</v>
      </c>
      <c r="V28" s="14" t="s">
        <v>119</v>
      </c>
      <c r="X28" s="14" t="s">
        <v>120</v>
      </c>
      <c r="Z28" s="14" t="s">
        <v>125</v>
      </c>
      <c r="AB28" s="14" t="s">
        <v>155</v>
      </c>
      <c r="AD28" s="40" t="s">
        <v>156</v>
      </c>
      <c r="AE28" s="41" t="s">
        <v>214</v>
      </c>
      <c r="AF28" s="41" t="s">
        <v>157</v>
      </c>
      <c r="AG28" s="4" t="s">
        <v>215</v>
      </c>
      <c r="AH28" s="48">
        <v>72060</v>
      </c>
      <c r="AI28" s="4" t="s">
        <v>29</v>
      </c>
      <c r="AJ28" s="4" t="s">
        <v>101</v>
      </c>
      <c r="AK28" s="4" t="s">
        <v>88</v>
      </c>
      <c r="AL28" s="15" t="s">
        <v>27</v>
      </c>
      <c r="AM28" s="15" t="s">
        <v>28</v>
      </c>
    </row>
    <row r="29" spans="16:39" x14ac:dyDescent="0.2">
      <c r="P29" s="14" t="s">
        <v>116</v>
      </c>
      <c r="R29" s="14" t="s">
        <v>117</v>
      </c>
      <c r="T29" s="14" t="s">
        <v>118</v>
      </c>
      <c r="V29" s="14" t="s">
        <v>119</v>
      </c>
      <c r="X29" s="14" t="s">
        <v>120</v>
      </c>
      <c r="Z29" s="14" t="s">
        <v>125</v>
      </c>
      <c r="AB29" s="14" t="s">
        <v>155</v>
      </c>
      <c r="AD29" s="40" t="s">
        <v>158</v>
      </c>
      <c r="AE29" s="42" t="s">
        <v>246</v>
      </c>
      <c r="AF29" s="42" t="s">
        <v>159</v>
      </c>
      <c r="AG29" s="4" t="s">
        <v>245</v>
      </c>
      <c r="AH29" s="36" t="s">
        <v>247</v>
      </c>
      <c r="AI29" s="4" t="s">
        <v>29</v>
      </c>
      <c r="AJ29" s="4" t="s">
        <v>101</v>
      </c>
      <c r="AK29" s="4" t="s">
        <v>88</v>
      </c>
      <c r="AL29" s="15" t="s">
        <v>27</v>
      </c>
      <c r="AM29" s="15" t="s">
        <v>28</v>
      </c>
    </row>
    <row r="30" spans="16:39" x14ac:dyDescent="0.2">
      <c r="P30" s="14" t="s">
        <v>116</v>
      </c>
      <c r="R30" s="14" t="s">
        <v>117</v>
      </c>
      <c r="T30" s="14" t="s">
        <v>118</v>
      </c>
      <c r="V30" s="14" t="s">
        <v>119</v>
      </c>
      <c r="X30" s="14" t="s">
        <v>120</v>
      </c>
      <c r="Z30" s="14" t="s">
        <v>125</v>
      </c>
      <c r="AB30" s="14" t="s">
        <v>160</v>
      </c>
      <c r="AD30" s="44"/>
      <c r="AE30" s="42"/>
      <c r="AF30" s="42"/>
      <c r="AH30" s="36"/>
      <c r="AL30" s="15" t="s">
        <v>27</v>
      </c>
      <c r="AM30" s="15" t="s">
        <v>35</v>
      </c>
    </row>
    <row r="31" spans="16:39" x14ac:dyDescent="0.2">
      <c r="P31" s="14" t="s">
        <v>116</v>
      </c>
      <c r="R31" s="14" t="s">
        <v>117</v>
      </c>
      <c r="T31" s="14" t="s">
        <v>118</v>
      </c>
      <c r="V31" s="14" t="s">
        <v>119</v>
      </c>
      <c r="X31" s="14" t="s">
        <v>120</v>
      </c>
      <c r="Z31" s="14" t="s">
        <v>125</v>
      </c>
      <c r="AB31" s="14" t="s">
        <v>160</v>
      </c>
      <c r="AD31" s="40" t="s">
        <v>161</v>
      </c>
      <c r="AE31" s="42" t="s">
        <v>213</v>
      </c>
      <c r="AF31" s="42" t="s">
        <v>162</v>
      </c>
      <c r="AG31" s="4" t="s">
        <v>195</v>
      </c>
      <c r="AH31" s="36" t="s">
        <v>212</v>
      </c>
      <c r="AI31" s="4" t="s">
        <v>29</v>
      </c>
      <c r="AJ31" s="4" t="s">
        <v>101</v>
      </c>
      <c r="AK31" s="4" t="s">
        <v>99</v>
      </c>
      <c r="AL31" s="15" t="s">
        <v>27</v>
      </c>
      <c r="AM31" s="15" t="s">
        <v>28</v>
      </c>
    </row>
    <row r="32" spans="16:39" x14ac:dyDescent="0.2">
      <c r="P32" s="14" t="s">
        <v>116</v>
      </c>
      <c r="R32" s="14" t="s">
        <v>117</v>
      </c>
      <c r="T32" s="14" t="s">
        <v>118</v>
      </c>
      <c r="V32" s="14" t="s">
        <v>119</v>
      </c>
      <c r="X32" s="14" t="s">
        <v>120</v>
      </c>
      <c r="Z32" s="14" t="s">
        <v>125</v>
      </c>
      <c r="AB32" s="14" t="s">
        <v>160</v>
      </c>
      <c r="AD32" s="40" t="s">
        <v>163</v>
      </c>
      <c r="AE32" s="4" t="s">
        <v>192</v>
      </c>
      <c r="AF32" s="4" t="s">
        <v>164</v>
      </c>
      <c r="AG32" s="4" t="s">
        <v>194</v>
      </c>
      <c r="AH32" s="36" t="s">
        <v>193</v>
      </c>
      <c r="AI32" s="4" t="s">
        <v>29</v>
      </c>
      <c r="AJ32" s="4" t="s">
        <v>101</v>
      </c>
      <c r="AK32" s="4" t="s">
        <v>99</v>
      </c>
      <c r="AL32" s="15" t="s">
        <v>27</v>
      </c>
      <c r="AM32" s="15" t="s">
        <v>28</v>
      </c>
    </row>
    <row r="33" spans="16:39" x14ac:dyDescent="0.2">
      <c r="P33" s="14" t="s">
        <v>116</v>
      </c>
      <c r="R33" s="14" t="s">
        <v>117</v>
      </c>
      <c r="T33" s="14" t="s">
        <v>118</v>
      </c>
      <c r="V33" s="14" t="s">
        <v>119</v>
      </c>
      <c r="X33" s="14" t="s">
        <v>120</v>
      </c>
      <c r="Z33" s="14" t="s">
        <v>125</v>
      </c>
      <c r="AB33" s="35" t="s">
        <v>165</v>
      </c>
      <c r="AH33" s="36"/>
      <c r="AL33" s="15" t="s">
        <v>27</v>
      </c>
      <c r="AM33" s="15" t="s">
        <v>35</v>
      </c>
    </row>
    <row r="34" spans="16:39" x14ac:dyDescent="0.2">
      <c r="P34" s="14" t="s">
        <v>116</v>
      </c>
      <c r="R34" s="14" t="s">
        <v>117</v>
      </c>
      <c r="T34" s="14" t="s">
        <v>118</v>
      </c>
      <c r="V34" s="14" t="s">
        <v>119</v>
      </c>
      <c r="X34" s="14" t="s">
        <v>120</v>
      </c>
      <c r="Z34" s="14" t="s">
        <v>125</v>
      </c>
      <c r="AB34" s="14" t="s">
        <v>165</v>
      </c>
      <c r="AD34" s="37" t="s">
        <v>166</v>
      </c>
      <c r="AE34" s="4" t="s">
        <v>202</v>
      </c>
      <c r="AF34" s="4" t="s">
        <v>167</v>
      </c>
      <c r="AG34" s="4" t="s">
        <v>200</v>
      </c>
      <c r="AH34" s="36" t="s">
        <v>199</v>
      </c>
      <c r="AI34" s="4" t="s">
        <v>29</v>
      </c>
      <c r="AJ34" s="4" t="s">
        <v>101</v>
      </c>
      <c r="AK34" s="4" t="s">
        <v>99</v>
      </c>
      <c r="AL34" s="15" t="s">
        <v>27</v>
      </c>
      <c r="AM34" s="15" t="s">
        <v>28</v>
      </c>
    </row>
    <row r="35" spans="16:39" x14ac:dyDescent="0.2">
      <c r="P35" s="14" t="s">
        <v>116</v>
      </c>
      <c r="R35" s="14" t="s">
        <v>117</v>
      </c>
      <c r="T35" s="14" t="s">
        <v>118</v>
      </c>
      <c r="V35" s="14" t="s">
        <v>119</v>
      </c>
      <c r="X35" s="14" t="s">
        <v>120</v>
      </c>
      <c r="Z35" s="14" t="s">
        <v>125</v>
      </c>
      <c r="AB35" s="14" t="s">
        <v>165</v>
      </c>
      <c r="AD35" s="37" t="s">
        <v>168</v>
      </c>
      <c r="AE35" s="4" t="s">
        <v>209</v>
      </c>
      <c r="AF35" s="4" t="s">
        <v>206</v>
      </c>
      <c r="AG35" s="4" t="s">
        <v>208</v>
      </c>
      <c r="AH35" s="36" t="s">
        <v>207</v>
      </c>
      <c r="AI35" s="4" t="s">
        <v>29</v>
      </c>
      <c r="AJ35" s="4" t="s">
        <v>101</v>
      </c>
      <c r="AK35" s="4" t="s">
        <v>99</v>
      </c>
      <c r="AL35" s="15" t="s">
        <v>27</v>
      </c>
      <c r="AM35" s="15" t="s">
        <v>28</v>
      </c>
    </row>
    <row r="36" spans="16:39" x14ac:dyDescent="0.2">
      <c r="P36" s="14" t="s">
        <v>116</v>
      </c>
      <c r="R36" s="14" t="s">
        <v>117</v>
      </c>
      <c r="T36" s="14" t="s">
        <v>118</v>
      </c>
      <c r="V36" s="14" t="s">
        <v>119</v>
      </c>
      <c r="X36" s="14" t="s">
        <v>120</v>
      </c>
      <c r="Z36" s="14" t="s">
        <v>125</v>
      </c>
      <c r="AB36" s="14" t="s">
        <v>165</v>
      </c>
      <c r="AD36" s="37" t="s">
        <v>169</v>
      </c>
      <c r="AE36" s="4" t="s">
        <v>204</v>
      </c>
      <c r="AF36" s="4" t="s">
        <v>205</v>
      </c>
      <c r="AG36" s="4" t="s">
        <v>186</v>
      </c>
      <c r="AH36" s="36" t="s">
        <v>203</v>
      </c>
      <c r="AI36" s="4" t="s">
        <v>29</v>
      </c>
      <c r="AJ36" s="4" t="s">
        <v>101</v>
      </c>
      <c r="AK36" s="4" t="s">
        <v>99</v>
      </c>
      <c r="AL36" s="15" t="s">
        <v>27</v>
      </c>
      <c r="AM36" s="15" t="s">
        <v>28</v>
      </c>
    </row>
    <row r="37" spans="16:39" x14ac:dyDescent="0.2">
      <c r="P37" s="14" t="s">
        <v>116</v>
      </c>
      <c r="R37" s="14" t="s">
        <v>117</v>
      </c>
      <c r="T37" s="14" t="s">
        <v>118</v>
      </c>
      <c r="V37" s="14" t="s">
        <v>119</v>
      </c>
      <c r="X37" s="14" t="s">
        <v>120</v>
      </c>
      <c r="Z37" s="14" t="s">
        <v>125</v>
      </c>
      <c r="AB37" s="14" t="s">
        <v>165</v>
      </c>
      <c r="AD37" s="37" t="s">
        <v>170</v>
      </c>
      <c r="AE37" s="4" t="s">
        <v>211</v>
      </c>
      <c r="AF37" s="4" t="s">
        <v>171</v>
      </c>
      <c r="AG37" s="4" t="s">
        <v>201</v>
      </c>
      <c r="AH37" s="36" t="s">
        <v>210</v>
      </c>
      <c r="AI37" s="4" t="s">
        <v>29</v>
      </c>
      <c r="AJ37" s="4" t="s">
        <v>101</v>
      </c>
      <c r="AK37" s="4" t="s">
        <v>99</v>
      </c>
      <c r="AL37" s="15" t="s">
        <v>27</v>
      </c>
      <c r="AM37" s="15" t="s">
        <v>28</v>
      </c>
    </row>
    <row r="38" spans="16:39" x14ac:dyDescent="0.2">
      <c r="P38" s="14" t="s">
        <v>116</v>
      </c>
      <c r="R38" s="14" t="s">
        <v>117</v>
      </c>
      <c r="T38" s="14" t="s">
        <v>118</v>
      </c>
      <c r="V38" s="14" t="s">
        <v>119</v>
      </c>
      <c r="X38" s="14" t="s">
        <v>120</v>
      </c>
      <c r="Z38" s="14" t="s">
        <v>125</v>
      </c>
      <c r="AB38" s="14" t="s">
        <v>172</v>
      </c>
      <c r="AH38" s="36"/>
      <c r="AL38" s="15" t="s">
        <v>27</v>
      </c>
      <c r="AM38" s="15" t="s">
        <v>35</v>
      </c>
    </row>
    <row r="39" spans="16:39" x14ac:dyDescent="0.2">
      <c r="P39" s="14" t="s">
        <v>116</v>
      </c>
      <c r="R39" s="14" t="s">
        <v>117</v>
      </c>
      <c r="T39" s="14" t="s">
        <v>118</v>
      </c>
      <c r="V39" s="14" t="s">
        <v>119</v>
      </c>
      <c r="X39" s="14" t="s">
        <v>120</v>
      </c>
      <c r="Z39" s="14" t="s">
        <v>125</v>
      </c>
      <c r="AB39" s="14" t="s">
        <v>172</v>
      </c>
      <c r="AD39" s="26" t="s">
        <v>173</v>
      </c>
      <c r="AE39" s="45" t="s">
        <v>196</v>
      </c>
      <c r="AF39" s="41" t="s">
        <v>174</v>
      </c>
      <c r="AG39" s="4" t="s">
        <v>175</v>
      </c>
      <c r="AH39" s="36" t="s">
        <v>191</v>
      </c>
      <c r="AI39" s="4" t="s">
        <v>29</v>
      </c>
      <c r="AJ39" s="4" t="s">
        <v>101</v>
      </c>
      <c r="AK39" s="4" t="s">
        <v>99</v>
      </c>
      <c r="AL39" s="15" t="s">
        <v>27</v>
      </c>
      <c r="AM39" s="15" t="s">
        <v>28</v>
      </c>
    </row>
    <row r="40" spans="16:39" x14ac:dyDescent="0.2">
      <c r="P40" s="14" t="s">
        <v>116</v>
      </c>
      <c r="R40" s="14" t="s">
        <v>117</v>
      </c>
      <c r="T40" s="14" t="s">
        <v>118</v>
      </c>
      <c r="V40" s="14" t="s">
        <v>119</v>
      </c>
      <c r="X40" s="14" t="s">
        <v>120</v>
      </c>
      <c r="Z40" s="14" t="s">
        <v>125</v>
      </c>
      <c r="AB40" s="14" t="s">
        <v>172</v>
      </c>
      <c r="AD40" s="26" t="s">
        <v>176</v>
      </c>
      <c r="AE40" s="46" t="s">
        <v>189</v>
      </c>
      <c r="AF40" s="42" t="s">
        <v>177</v>
      </c>
      <c r="AG40" s="4" t="s">
        <v>178</v>
      </c>
      <c r="AH40" s="47" t="s">
        <v>190</v>
      </c>
      <c r="AI40" s="4" t="s">
        <v>29</v>
      </c>
      <c r="AJ40" s="4" t="s">
        <v>101</v>
      </c>
      <c r="AK40" s="4" t="s">
        <v>99</v>
      </c>
      <c r="AL40" s="15" t="s">
        <v>27</v>
      </c>
      <c r="AM40" s="15" t="s">
        <v>28</v>
      </c>
    </row>
    <row r="41" spans="16:39" x14ac:dyDescent="0.2">
      <c r="P41" s="14" t="s">
        <v>116</v>
      </c>
      <c r="R41" s="14" t="s">
        <v>117</v>
      </c>
      <c r="T41" s="14" t="s">
        <v>118</v>
      </c>
      <c r="V41" s="14" t="s">
        <v>119</v>
      </c>
      <c r="X41" s="14" t="s">
        <v>120</v>
      </c>
      <c r="Z41" s="14" t="s">
        <v>125</v>
      </c>
      <c r="AB41" s="14" t="s">
        <v>172</v>
      </c>
      <c r="AD41" s="26" t="s">
        <v>179</v>
      </c>
      <c r="AE41" s="46" t="s">
        <v>198</v>
      </c>
      <c r="AF41" s="42" t="s">
        <v>180</v>
      </c>
      <c r="AG41" s="4" t="s">
        <v>181</v>
      </c>
      <c r="AH41" s="4" t="s">
        <v>197</v>
      </c>
      <c r="AI41" s="4" t="s">
        <v>29</v>
      </c>
      <c r="AJ41" s="4" t="s">
        <v>101</v>
      </c>
      <c r="AK41" s="4" t="s">
        <v>87</v>
      </c>
      <c r="AL41" s="15" t="s">
        <v>27</v>
      </c>
      <c r="AM41" s="15" t="s">
        <v>28</v>
      </c>
    </row>
    <row r="42" spans="16:39" x14ac:dyDescent="0.2">
      <c r="P42" s="14" t="s">
        <v>116</v>
      </c>
      <c r="R42" s="14" t="s">
        <v>117</v>
      </c>
      <c r="T42" s="14" t="s">
        <v>118</v>
      </c>
      <c r="V42" s="14" t="s">
        <v>119</v>
      </c>
      <c r="X42" s="14" t="s">
        <v>120</v>
      </c>
      <c r="Z42" s="14" t="s">
        <v>125</v>
      </c>
      <c r="AB42" s="14" t="s">
        <v>182</v>
      </c>
      <c r="AH42" s="36"/>
      <c r="AL42" s="15" t="s">
        <v>27</v>
      </c>
      <c r="AM42" s="15" t="s">
        <v>35</v>
      </c>
    </row>
    <row r="43" spans="16:39" x14ac:dyDescent="0.2">
      <c r="P43" s="14" t="s">
        <v>116</v>
      </c>
      <c r="R43" s="14" t="s">
        <v>117</v>
      </c>
      <c r="T43" s="14" t="s">
        <v>118</v>
      </c>
      <c r="V43" s="14" t="s">
        <v>119</v>
      </c>
      <c r="X43" s="14" t="s">
        <v>120</v>
      </c>
      <c r="Z43" s="14" t="s">
        <v>125</v>
      </c>
      <c r="AB43" s="14" t="s">
        <v>182</v>
      </c>
      <c r="AD43" s="26" t="s">
        <v>183</v>
      </c>
      <c r="AE43" s="4" t="s">
        <v>184</v>
      </c>
      <c r="AF43" s="4" t="s">
        <v>185</v>
      </c>
      <c r="AG43" s="4" t="s">
        <v>186</v>
      </c>
      <c r="AH43" s="47" t="s">
        <v>187</v>
      </c>
      <c r="AI43" s="4" t="s">
        <v>29</v>
      </c>
      <c r="AJ43" s="4" t="s">
        <v>101</v>
      </c>
      <c r="AK43" s="4" t="s">
        <v>99</v>
      </c>
      <c r="AL43" s="15" t="s">
        <v>27</v>
      </c>
      <c r="AM43"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8 P9:AB32 A9:O43">
    <cfRule type="expression" dxfId="22" priority="11">
      <formula>ROW(A1)&gt;5</formula>
    </cfRule>
  </conditionalFormatting>
  <conditionalFormatting sqref="P1:P4 Q3:AC4 AC9:AC33 P9:AB43">
    <cfRule type="expression" dxfId="21" priority="24">
      <formula>AND(NOT(ISBLANK(P1)),COUNTA(Q1:$AD1)=0)</formula>
    </cfRule>
  </conditionalFormatting>
  <conditionalFormatting sqref="P10:AB10">
    <cfRule type="expression" dxfId="20" priority="4">
      <formula>ROW(P10)&gt;5</formula>
    </cfRule>
    <cfRule type="containsText" dxfId="19" priority="5" operator="containsText" text=" ">
      <formula>NOT(ISERROR(SEARCH(" ",P10)))</formula>
    </cfRule>
    <cfRule type="expression" dxfId="18" priority="6">
      <formula>AND(NOT(ISBLANK(P10)),COUNTA(Q10:$AD10)=0)</formula>
    </cfRule>
  </conditionalFormatting>
  <conditionalFormatting sqref="P4:AC32">
    <cfRule type="containsText" dxfId="17" priority="8" operator="containsText" text=" ">
      <formula>NOT(ISERROR(SEARCH(" ",P4)))</formula>
    </cfRule>
  </conditionalFormatting>
  <conditionalFormatting sqref="P5:AC7">
    <cfRule type="expression" dxfId="16" priority="15">
      <formula>AND(NOT(ISBLANK(P5)),COUNTA(Q5:$AD5)=0)</formula>
    </cfRule>
  </conditionalFormatting>
  <conditionalFormatting sqref="P8:AC8">
    <cfRule type="expression" dxfId="15" priority="12">
      <formula>AND(NOT(ISBLANK(P8)),COUNTA(Q8:$AD8)=0)</formula>
    </cfRule>
  </conditionalFormatting>
  <conditionalFormatting sqref="P33:AC1048576">
    <cfRule type="containsText" dxfId="14" priority="1" operator="containsText" text=" ">
      <formula>NOT(ISERROR(SEARCH(" ",P33)))</formula>
    </cfRule>
  </conditionalFormatting>
  <conditionalFormatting sqref="P44:AC1048573">
    <cfRule type="expression" dxfId="13" priority="17">
      <formula>AND(NOT(ISBLANK(P44)),COUNTA(Q44:$AD44)=0)</formula>
    </cfRule>
  </conditionalFormatting>
  <conditionalFormatting sqref="P1048574:AC1048576">
    <cfRule type="expression" dxfId="12" priority="43">
      <formula>AND(NOT(ISBLANK(P1048574)),COUNTA(Q1048574:$AD1048575)=0)</formula>
    </cfRule>
  </conditionalFormatting>
  <conditionalFormatting sqref="P33:AD33 P34:AC38 P39:AD43">
    <cfRule type="expression" dxfId="11" priority="10">
      <formula>ROW(P33)&gt;5</formula>
    </cfRule>
  </conditionalFormatting>
  <conditionalFormatting sqref="Z5:Z6">
    <cfRule type="containsText" dxfId="10" priority="14" operator="containsText" text=" ">
      <formula>NOT(ISERROR(SEARCH(" ",Z5)))</formula>
    </cfRule>
  </conditionalFormatting>
  <conditionalFormatting sqref="Z6">
    <cfRule type="expression" dxfId="9" priority="13">
      <formula>ROW(Z6)&gt;5</formula>
    </cfRule>
  </conditionalFormatting>
  <conditionalFormatting sqref="AC37 AC39:AC43">
    <cfRule type="expression" dxfId="8" priority="9">
      <formula>AND(NOT(ISBLANK(AC37)),COUNTA(AD37:$AD37)=0)</formula>
    </cfRule>
  </conditionalFormatting>
  <conditionalFormatting sqref="AC34">
    <cfRule type="expression" dxfId="7" priority="21">
      <formula>AND(NOT(ISBLANK(AC34)),COUNTA(AD35:$AD35)=0)</formula>
    </cfRule>
  </conditionalFormatting>
  <conditionalFormatting sqref="AC35:AC36">
    <cfRule type="expression" dxfId="6" priority="19">
      <formula>AND(NOT(ISBLANK(AC35)),COUNTA(#REF!)=0)</formula>
    </cfRule>
  </conditionalFormatting>
  <conditionalFormatting sqref="AC38">
    <cfRule type="expression" dxfId="5" priority="20">
      <formula>AND(NOT(ISBLANK(AC38)),COUNTA(#REF!)=0)</formula>
    </cfRule>
  </conditionalFormatting>
  <conditionalFormatting sqref="AC9:AD10 AC11:AC14 AC15:AD19 AC20 AC21:AD21 AC22 AC28:AC32 A44:AD1048576">
    <cfRule type="expression" dxfId="4" priority="16">
      <formula>ROW(A9)&gt;5</formula>
    </cfRule>
  </conditionalFormatting>
  <conditionalFormatting sqref="AC23:AD27">
    <cfRule type="expression" dxfId="3" priority="2">
      <formula>ROW(AC23)&gt;5</formula>
    </cfRule>
  </conditionalFormatting>
  <conditionalFormatting sqref="AD1:AD10 AD15:AD19 AD21 AD33 AD39:AD1048576">
    <cfRule type="expression" dxfId="2" priority="18">
      <formula>NOT(OR(OR(AD1="",AD1="Species"),_xlfn.CONCAT(AB1," ")=LEFT(AD1,LEN(AB1)+1)))</formula>
    </cfRule>
  </conditionalFormatting>
  <conditionalFormatting sqref="AD23:AD27">
    <cfRule type="expression" dxfId="1" priority="3">
      <formula>NOT(OR(OR(AD23="",AD23="Species"),_xlfn.CONCAT(AB23," ")=LEFT(AD23,LEN(AB23)+1)))</formula>
    </cfRule>
  </conditionalFormatting>
  <conditionalFormatting sqref="AM4:AM1048576">
    <cfRule type="expression" dxfId="0" priority="40">
      <formula>NOT(AM4=proposedRank)</formula>
    </cfRule>
  </conditionalFormatting>
  <dataValidations count="10">
    <dataValidation allowBlank="1" showErrorMessage="1" errorTitle="No spaces allowed" error="Taxon names above the rank of species may NOT contain spaces." promptTitle="No spaces allowed" prompt="Taxon names above the rank of species may NOT contain spaces." sqref="P1:P9 Q3:AC4 P33:AC1048576 Q5:AB9 P9:AB32 AC5:AC32" xr:uid="{1BA598F4-18AF-6D46-B8A0-0CDBA22610FC}"/>
    <dataValidation type="custom" errorStyle="warning" allowBlank="1" showInputMessage="1" showErrorMessage="1" errorTitle="species must start with genus" error="Click &quot;YES&quot; to use this species name anyways, click &quot;NO&quot; to re-enter. " promptTitle="Species must start with genus" sqref="AD1:AD4 AD54:AD1048576" xr:uid="{4E9770E8-3AEF-964E-AC55-18E1B1F20BF3}">
      <formula1>OR(LEFT(AD1,LEN(AB1)+1)=_xlfn.CONCAT(AB1," "),AD1="Species")</formula1>
    </dataValidation>
    <dataValidation type="custom" allowBlank="1" showInputMessage="1" showErrorMessage="1" errorTitle="Binomial Naming" error="Species name must start with the name of it's genus." promptTitle="binomial" sqref="AD39" xr:uid="{4537724A-9174-9A4C-A10C-C63156538AB9}">
      <formula1>OR(LEFT(#REF!,LEN(AB38))=AB38,#REF!="Species")</formula1>
    </dataValidation>
    <dataValidation type="custom" allowBlank="1" showInputMessage="1" showErrorMessage="1" errorTitle="Binomial Naming" error="Species name must start with the name of it's genus." promptTitle="binomial" sqref="AD40:AD41" xr:uid="{E3597C2F-F7D9-8341-A2A0-F6690B0F7A52}">
      <formula1>OR(LEFT(AD39,LEN(AB39))=AB39,AD39="Species")</formula1>
    </dataValidation>
    <dataValidation type="custom" allowBlank="1" showInputMessage="1" showErrorMessage="1" errorTitle="Binomial Naming" error="Species name must start with the name of it's genus." promptTitle="binomial" sqref="AD42" xr:uid="{FEA46C44-B8F1-2E4D-8FAE-6BF14025884B}">
      <formula1>OR(LEFT(#REF!,LEN(AB38))=AB38,#REF!="Species")</formula1>
    </dataValidation>
    <dataValidation type="custom" allowBlank="1" showInputMessage="1" showErrorMessage="1" errorTitle="Binomial Naming" error="Species name must start with the name of it's genus." promptTitle="binomial" sqref="AD27 AD15:AD19" xr:uid="{6A3BF1C9-EA8F-2A42-B7AE-A598818A4F6E}">
      <formula1>OR(LEFT(AD10,LEN(AB10))=AB10,AD10="Species")</formula1>
    </dataValidation>
    <dataValidation type="custom" allowBlank="1" showInputMessage="1" showErrorMessage="1" errorTitle="Binomial Naming" error="Species name must start with the name of it's genus." promptTitle="binomial" sqref="AD6" xr:uid="{E5C08FBA-05F4-6947-9F3A-160A10D37E0B}">
      <formula1>OR(LEFT(AD43,LEN(AB43))=AB43,AD43="Species")</formula1>
    </dataValidation>
    <dataValidation type="custom" allowBlank="1" showInputMessage="1" showErrorMessage="1" errorTitle="Binomial Naming" error="Species name must start with the name of it's genus." promptTitle="binomial" sqref="AD24:AD25 AD6:AD10 AD33 AD21" xr:uid="{79CCC15D-00EB-D14C-BBBC-723C5B55CB02}">
      <formula1>OR(LEFT(#REF!,LEN(#REF!))=#REF!,#REF!="Species")</formula1>
    </dataValidation>
    <dataValidation type="custom" allowBlank="1" showInputMessage="1" showErrorMessage="1" errorTitle="Binomial Naming" error="Species name must start with the name of it's genus." promptTitle="binomial" sqref="AD5 AD26 AD43:AD53" xr:uid="{915DA212-4723-E646-AA16-838D4A9F1033}">
      <formula1>OR(LEFT(AD1,LEN(AB1))=AB1,AD1="Species")</formula1>
    </dataValidation>
    <dataValidation type="custom" allowBlank="1" showInputMessage="1" showErrorMessage="1" errorTitle="Binomial Naming" error="Species name must start with the name of it's genus." promptTitle="binomial" sqref="AD23" xr:uid="{3D44F04E-1ED6-2E44-9627-C829531D0CF9}">
      <formula1>OR(LEFT(AD20,LEN(AB20))=AB20,AD20="Species")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A0288CE6-E192-BE4F-987C-5A863A3F7D13}">
          <x14:formula1>
            <xm:f>'Menu Items (Do not change)'!$E:$E</xm:f>
          </x14:formula1>
          <xm:sqref>AM1:AM2 AM4:AM1048576</xm:sqref>
        </x14:dataValidation>
        <x14:dataValidation type="list" errorStyle="warning" allowBlank="1" showInputMessage="1" showErrorMessage="1" xr:uid="{99AE000F-5D99-2A48-BC23-A030AF1D060B}">
          <x14:formula1>
            <xm:f>'Menu Items (Do not change)'!$D:$D</xm:f>
          </x14:formula1>
          <xm:sqref>AL1:AL2 AL4:AL1048576</xm:sqref>
        </x14:dataValidation>
        <x14:dataValidation type="list" allowBlank="1" showInputMessage="1" showErrorMessage="1" xr:uid="{A67EE7D2-D913-6645-A966-86AF1F061825}">
          <x14:formula1>
            <xm:f>'Menu Items (Do not change)'!$A:$A</xm:f>
          </x14:formula1>
          <xm:sqref>AI31:AI35 AI37:AI1048576 AI1:AI29</xm:sqref>
        </x14:dataValidation>
        <x14:dataValidation type="list" allowBlank="1" showInputMessage="1" showErrorMessage="1" xr:uid="{8C79BC20-9C30-C346-8987-37747FA22B08}">
          <x14:formula1>
            <xm:f>'Menu Items (Do not change)'!$B:$B</xm:f>
          </x14:formula1>
          <xm:sqref>AJ1:AJ1048576</xm:sqref>
        </x14:dataValidation>
        <x14:dataValidation type="list" allowBlank="1" showInputMessage="1" showErrorMessage="1" xr:uid="{4661CBF1-8B05-D142-9353-DE2C5D060C8D}">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2025-11-06T16:19:59Z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7542bc-63e5-412b-b0a0-d9586028a7d0_Enabled">
    <vt:lpwstr>true</vt:lpwstr>
  </property>
  <property fmtid="{D5CDD505-2E9C-101B-9397-08002B2CF9AE}" pid="3" name="MSIP_Label_ae7542bc-63e5-412b-b0a0-d9586028a7d0_SetDate">
    <vt:lpwstr>2025-07-11T15:47:53Z</vt:lpwstr>
  </property>
  <property fmtid="{D5CDD505-2E9C-101B-9397-08002B2CF9AE}" pid="4" name="MSIP_Label_ae7542bc-63e5-412b-b0a0-d9586028a7d0_Method">
    <vt:lpwstr>Standard</vt:lpwstr>
  </property>
  <property fmtid="{D5CDD505-2E9C-101B-9397-08002B2CF9AE}" pid="5" name="MSIP_Label_ae7542bc-63e5-412b-b0a0-d9586028a7d0_Name">
    <vt:lpwstr>Sensitive</vt:lpwstr>
  </property>
  <property fmtid="{D5CDD505-2E9C-101B-9397-08002B2CF9AE}" pid="6" name="MSIP_Label_ae7542bc-63e5-412b-b0a0-d9586028a7d0_SiteId">
    <vt:lpwstr>d8999fe4-76af-40b3-b435-1d8977abc08c</vt:lpwstr>
  </property>
  <property fmtid="{D5CDD505-2E9C-101B-9397-08002B2CF9AE}" pid="7" name="MSIP_Label_ae7542bc-63e5-412b-b0a0-d9586028a7d0_ActionId">
    <vt:lpwstr>f8d5a04d-1c07-4ff7-80ae-2d18272339a7</vt:lpwstr>
  </property>
  <property fmtid="{D5CDD505-2E9C-101B-9397-08002B2CF9AE}" pid="8" name="MSIP_Label_ae7542bc-63e5-412b-b0a0-d9586028a7d0_ContentBits">
    <vt:lpwstr>0</vt:lpwstr>
  </property>
  <property fmtid="{D5CDD505-2E9C-101B-9397-08002B2CF9AE}" pid="9" name="MSIP_Label_ae7542bc-63e5-412b-b0a0-d9586028a7d0_Tag">
    <vt:lpwstr>50, 3, 0, 1</vt:lpwstr>
  </property>
</Properties>
</file>