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2"/>
  <workbookPr defaultThemeVersion="166925"/>
  <mc:AlternateContent xmlns:mc="http://schemas.openxmlformats.org/markup-compatibility/2006">
    <mc:Choice Requires="x15">
      <x15ac:absPath xmlns:x15ac="http://schemas.microsoft.com/office/spreadsheetml/2010/11/ac" url="/Volumes/USB321FD/"/>
    </mc:Choice>
  </mc:AlternateContent>
  <xr:revisionPtr revIDLastSave="0" documentId="13_ncr:1_{D5CF4091-1B90-6F46-9F91-0EF4582EFCCE}" xr6:coauthVersionLast="47" xr6:coauthVersionMax="47" xr10:uidLastSave="{00000000-0000-0000-0000-000000000000}"/>
  <bookViews>
    <workbookView xWindow="0" yWindow="500" windowWidth="28800" windowHeight="164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<sst xmlns="http://schemas.openxmlformats.org/spreadsheetml/2006/main" count="573" uniqueCount="211">
  <si>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</si>
  <si>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</si>
  <si>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</si>
  <si>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</si>
  <si>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</si>
  <si>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</si>
  <si>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</si>
  <si>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</si>
  <si>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</si>
  <si>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</si>
  <si>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</si>
  <si>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</si>
  <si>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</si>
  <si>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</si>
  <si>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</si>
  <si>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</si>
  <si>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</si>
  <si>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</si>
  <si>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</si>
  <si>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</si>
  <si>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</si>
  <si>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</si>
  <si>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</si>
  <si>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</si>
  <si>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</si>
  <si>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</si>
  <si>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</si>
  <si>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</si>
  <si>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</si>
  <si>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</si>
  <si>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</si>
  <si>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</si>
  <si>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</si>
  <si>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</si>
  <si>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</si>
  <si>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</si>
  <si>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</si>
  <si>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</si>
  <si>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</si>
  <si>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</si>
  <si>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</si>
  <si>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</si>
  <si>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</si>
  <si>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</si>
  <si>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</si>
  <si>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</si>
  <si>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</si>
  <si>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</si>
  <si>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</si>
  <si>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</si>
  <si>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</si>
  <si>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</si>
  <si>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</si>
  <si>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</si>
  <si>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</si>
  <si>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</si>
  <si>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</si>
  <si>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</si>
  <si>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</si>
  <si>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</si>
  <si>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</si>
  <si>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</si>
  <si>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</si>
  <si>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</si>
  <si>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</si>
  <si>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</si>
  <si>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</si>
  <si>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</si>
  <si>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</si>
  <si>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</si>
  <si>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</si>
  <si>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</si>
  <si>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</si>
  <si>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</si>
  <si>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</si>
  <si>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</si>
  <si>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</si>
  <si>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</si>
  <si>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</si>
  <si>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</si>
  <si>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</si>
  <si>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</si>
  <si>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</si>
  <si>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</si>
  <si>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</si>
  <si>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</si>
  <si>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</si>
  <si>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</si>
  <si>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</si>
  <si>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</si>
  <si>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</si>
  <si>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</si>
  <si>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</si>
  <si>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</si>
  <si>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</si>
  <si>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</si>
  <si>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</si>
  <si>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</si>
  <si>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</si>
  <si>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</si>
  <si>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</si>
  <si>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</si>
  <si>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</si>
  <si>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</si>
  <si>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</si>
  <si>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</si>
  <si>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</si>
  <si>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</si>
  <si>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</si>
  <si>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</si>
  <si>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</si>
  <si>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</si>
  <si>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</si>
  <si>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</si>
  <si>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</si>
  <si>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</si>
  <si>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Varidnaviria</t>
  </si>
  <si>
    <t>Bamfordvirae</t>
  </si>
  <si>
    <t>Nucleocytoviricota</t>
  </si>
  <si>
    <t>Megaviricetes</t>
  </si>
  <si>
    <t>Algavirales</t>
  </si>
  <si>
    <t>Phycodnaviridae</t>
  </si>
  <si>
    <t>Alphachlorovirus</t>
  </si>
  <si>
    <t>Betachlorovirus</t>
  </si>
  <si>
    <t>Gammachlorovirus</t>
  </si>
  <si>
    <t>Chlorovirus</t>
  </si>
  <si>
    <t>Chlorovirus vanettense</t>
  </si>
  <si>
    <t>Chlorovirus americanus</t>
  </si>
  <si>
    <t>Chlorovirus conductrix</t>
  </si>
  <si>
    <t>Chlorovirus heliozoae</t>
  </si>
  <si>
    <t>Chlorovirus illinoense</t>
  </si>
  <si>
    <t>Chlorovirus newyorkense</t>
  </si>
  <si>
    <t>Chlorovirus primosyngense</t>
  </si>
  <si>
    <t>Chlorovirus syngense</t>
  </si>
  <si>
    <t>Chlorovirus alphaalkalinus</t>
  </si>
  <si>
    <t>Chlorovirus alphagardense</t>
  </si>
  <si>
    <t>Chlorovirus longinquus</t>
  </si>
  <si>
    <t>Chlorovirus betanebraskense</t>
  </si>
  <si>
    <t>Chlorovirus novaeterrae</t>
  </si>
  <si>
    <t>Chlorovirus guatemalense</t>
  </si>
  <si>
    <t>Chlorovirus gammanebraskense</t>
  </si>
  <si>
    <t>Chlorovirus arcticum</t>
  </si>
  <si>
    <t>Chlorovirus solusgardense</t>
  </si>
  <si>
    <t>Chlorovirus gammagardense</t>
  </si>
  <si>
    <t>Chlorovirus multilacus</t>
  </si>
  <si>
    <t>Chlorovirus insulalacus</t>
  </si>
  <si>
    <t>PP681873</t>
  </si>
  <si>
    <t>PP681894</t>
  </si>
  <si>
    <t>PP681887</t>
  </si>
  <si>
    <t>PP681889</t>
  </si>
  <si>
    <t>PQ067566</t>
  </si>
  <si>
    <t>PQ067562</t>
  </si>
  <si>
    <t>PQ067560</t>
  </si>
  <si>
    <t>PQ067554</t>
  </si>
  <si>
    <t>OSyNE5</t>
  </si>
  <si>
    <t>CvNNE4</t>
  </si>
  <si>
    <t>CvONE18</t>
  </si>
  <si>
    <t>CvONE11</t>
  </si>
  <si>
    <t>CvONE13</t>
  </si>
  <si>
    <t>Paramecium bursaria Chlorella virus NE-JV-1</t>
  </si>
  <si>
    <t>PBCV-NEJV1</t>
  </si>
  <si>
    <t>Paramecium bursaria Chlorella virus CZ-2</t>
  </si>
  <si>
    <t>PBCV-CZ2</t>
  </si>
  <si>
    <t>Acanthocystis turfacea Chlorella virus Br0604L</t>
  </si>
  <si>
    <t>ATCV-BR0604L</t>
  </si>
  <si>
    <t>Acanthocystis turfacea Chlorella virus GM0701.1</t>
  </si>
  <si>
    <t>ATCV-GM0701</t>
  </si>
  <si>
    <t>Acanthocystis turfacea Chlorella virus NTS-1</t>
  </si>
  <si>
    <t>ATCV-NTS1</t>
  </si>
  <si>
    <t>CvGNLD22</t>
  </si>
  <si>
    <t>CvSNE20</t>
  </si>
  <si>
    <t>CvSNE18</t>
  </si>
  <si>
    <t>Acanthocystis turfacea Chlorella virus Canal-1</t>
  </si>
  <si>
    <t>ATCV-Canal1</t>
  </si>
  <si>
    <t>CvSNE11</t>
  </si>
  <si>
    <t>Acanthocystis turfacea Chlorella virus MN0810.1</t>
  </si>
  <si>
    <t>ATCV-MN0810</t>
  </si>
  <si>
    <t>KX857749</t>
  </si>
  <si>
    <t>JX997176</t>
  </si>
  <si>
    <t>JX997166</t>
  </si>
  <si>
    <t>JX997155</t>
  </si>
  <si>
    <t>JX997168</t>
  </si>
  <si>
    <t>JX997180</t>
  </si>
  <si>
    <t>JX997158</t>
  </si>
  <si>
    <t>JX997174</t>
  </si>
  <si>
    <t>chlorovirus N-NE-4</t>
  </si>
  <si>
    <t>chlorovirus O-NE-18</t>
  </si>
  <si>
    <t>chlorovirus O-NE-11</t>
  </si>
  <si>
    <t>chlorovirus O-NE-13</t>
  </si>
  <si>
    <t>chlorovirus GNLD-22</t>
  </si>
  <si>
    <t>chlorovirus S-NE-20</t>
  </si>
  <si>
    <t>chlorovirus S-NE-18</t>
  </si>
  <si>
    <t>chlorovirus S-NE-11</t>
  </si>
  <si>
    <t>N-NE-4</t>
  </si>
  <si>
    <t>N-NE-18</t>
  </si>
  <si>
    <t>O-NE-11</t>
  </si>
  <si>
    <t>O-NE-13</t>
  </si>
  <si>
    <t>NE-JV-1</t>
  </si>
  <si>
    <t>CZ-2</t>
  </si>
  <si>
    <t>Br0604L</t>
  </si>
  <si>
    <t>GM0701.1</t>
  </si>
  <si>
    <t>NTS-1</t>
  </si>
  <si>
    <t>GNLD-22</t>
  </si>
  <si>
    <t>S-NE-20</t>
  </si>
  <si>
    <t>S-NE-18</t>
  </si>
  <si>
    <t>Canal-1</t>
  </si>
  <si>
    <t>S-NE-11</t>
  </si>
  <si>
    <t>MN0810.1</t>
  </si>
  <si>
    <t>only-Syngen Nebraska virus</t>
  </si>
  <si>
    <t>Chlorovirus alphanebraskense</t>
  </si>
  <si>
    <t>Chlorovirus minnesotense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</si>
</sst>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2"/>
      <color theme="1"/>
      <name val="Calibri"/>
      <family val="2"/>
      <scheme val="minor"/>
    </font>
    <font>
      <sz val="12"/>
      <color theme="1"/>
      <name val="Calibri"/>
      <family val="2"/>
    </font>
    <font>
      <b/>
      <sz val="12"/>
      <name val="Calibri"/>
      <family val="2"/>
      <scheme val="minor"/>
    </font>
    <font>
      <i/>
      <sz val="12"/>
      <color theme="1"/>
      <name val="Calibri"/>
      <family val="2"/>
      <scheme val="minor"/>
    </font>
    <font>
      <sz val="12"/>
      <color rgb="FF7030A0"/>
      <name val="Calibri"/>
      <family val="2"/>
      <scheme val="minor"/>
    </font>
    <font>
      <i/>
      <sz val="12"/>
      <color rgb="FF7030A0"/>
      <name val="Calibri"/>
      <family val="2"/>
    </font>
  </fonts>
  <fills count="11">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CFFCC"/>
        <bgColor rgb="FFF2F2F2"/>
      </patternFill>
    </fill>
    <fill>
      <patternFill patternType="solid">
        <fgColor rgb="FFD6DCE4"/>
        <bgColor rgb="FFD6DCE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29" fillId="0" borderId="0"/>
  </cellStyleXfs>
  <cellXfs count="56">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30" fillId="9" borderId="8" xfId="3" applyFont="1" applyFill="1" applyBorder="1"/>
    <xf numFmtId="0" fontId="31" fillId="7" borderId="1" xfId="0" applyFont="1" applyFill="1" applyBorder="1"/>
    <xf numFmtId="0" fontId="30" fillId="10" borderId="8" xfId="0" applyFont="1" applyFill="1" applyBorder="1"/>
    <xf numFmtId="0" fontId="33" fillId="7" borderId="1" xfId="0" applyFont="1" applyFill="1" applyBorder="1"/>
    <xf numFmtId="0" fontId="32" fillId="7" borderId="1" xfId="0" applyFont="1" applyFill="1" applyBorder="1"/>
    <xf numFmtId="0" fontId="34" fillId="9" borderId="8" xfId="3" applyFont="1" applyFill="1" applyBorder="1"/>
    <xf numFmtId="0" fontId="0" fillId="6" borderId="1" xfId="0" applyFill="1" applyBorder="1" applyAlignment="1">
      <alignment horizontal="left"/>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xf numFmtId="0" fontId="0" fillId="6" borderId="1" xfId="0" applyFont="1" applyFill="1" applyBorder="1"/>
  </cellXfs>
  <cellStyles count="4">
    <cellStyle name="60% - Accent3" xfId="1" builtinId="40"/>
    <cellStyle name="Hyperlink" xfId="2" builtinId="8"/>
    <cellStyle name="Normal" xfId="0" builtinId="0"/>
    <cellStyle name="Normal 2" xfId="3" xr:uid="{C84EE42F-5046-4EDE-B737-6A23E9597278}"/>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Normal="100" workbookViewId="0"/>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9"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45"/>
  <sheetViews>
    <sheetView tabSelected="1" topLeftCell="AC1" zoomScale="98" zoomScaleNormal="98" workbookViewId="0">
      <pane ySplit="4" topLeftCell="A5" activePane="bottomLeft" state="frozen"/>
      <selection pane="bottomLeft" activeCell="AI15" sqref="AI15:AI27"/>
    </sheetView>
  </sheetViews>
  <sheetFormatPr baseColWidth="10" defaultColWidth="11" defaultRowHeight="16" x14ac:dyDescent="0.2"/>
  <cols>
    <col min="1" max="1" width="13.1640625" style="2" bestFit="1" customWidth="1"/>
    <col min="2" max="2" width="8.6640625" style="2" bestFit="1" customWidth="1"/>
    <col min="3" max="3" width="12.83203125" style="2" bestFit="1" customWidth="1"/>
    <col min="4" max="4" width="11" style="2" bestFit="1" customWidth="1"/>
    <col min="5" max="5" width="17.1640625" style="2" bestFit="1" customWidth="1"/>
    <col min="6" max="6" width="10" style="2" bestFit="1" customWidth="1"/>
    <col min="7" max="7" width="13.33203125" style="2" bestFit="1" customWidth="1"/>
    <col min="8" max="8" width="7.83203125" style="2" bestFit="1" customWidth="1"/>
    <col min="9" max="9" width="10.6640625" style="2" bestFit="1" customWidth="1"/>
    <col min="10" max="10" width="8.5" style="2" bestFit="1" customWidth="1"/>
    <col min="11" max="11" width="15.1640625" style="2" bestFit="1" customWidth="1"/>
    <col min="12" max="12" width="9" style="2" bestFit="1" customWidth="1"/>
    <col min="13" max="13" width="10.6640625" style="2" bestFit="1" customWidth="1"/>
    <col min="14" max="14" width="8.6640625" style="2" bestFit="1" customWidth="1"/>
    <col min="15" max="15" width="22.5" style="2" bestFit="1" customWidth="1"/>
    <col min="16" max="16" width="11.6640625" style="14" bestFit="1" customWidth="1"/>
    <col min="17" max="17" width="9" style="14" bestFit="1" customWidth="1"/>
    <col min="18" max="18" width="12.83203125" style="14" bestFit="1" customWidth="1"/>
    <col min="19" max="19" width="11.1640625" style="14" bestFit="1" customWidth="1"/>
    <col min="20" max="20" width="17.1640625" style="14" bestFit="1" customWidth="1"/>
    <col min="21" max="21" width="10.1640625" style="14" bestFit="1" customWidth="1"/>
    <col min="22" max="22" width="13.33203125" style="14" bestFit="1" customWidth="1"/>
    <col min="23" max="23" width="8.6640625" style="14" bestFit="1" customWidth="1"/>
    <col min="24" max="24" width="10.6640625" style="14" bestFit="1" customWidth="1"/>
    <col min="25" max="25" width="8.5" style="14" bestFit="1" customWidth="1"/>
    <col min="26" max="26" width="15.1640625" style="14" bestFit="1" customWidth="1"/>
    <col min="27" max="27" width="9" style="14" bestFit="1" customWidth="1"/>
    <col min="28" max="28" width="15.1640625" style="14" bestFit="1" customWidth="1"/>
    <col min="29" max="29" width="17.33203125" style="14" bestFit="1" customWidth="1"/>
    <col min="30" max="30" width="28.33203125" style="26" bestFit="1" customWidth="1"/>
    <col min="31" max="31" width="44.5" style="4" bestFit="1" customWidth="1"/>
    <col min="32" max="32" width="42" style="4" bestFit="1" customWidth="1"/>
    <col min="33" max="33" width="13.5" style="4" bestFit="1" customWidth="1"/>
    <col min="34" max="34" width="25" style="4" bestFit="1" customWidth="1"/>
    <col min="35" max="35" width="16.6640625" style="4" bestFit="1" customWidth="1"/>
    <col min="36" max="36" width="19.1640625" style="4" bestFit="1" customWidth="1"/>
    <col min="37" max="37" width="11.6640625" style="4" bestFit="1" customWidth="1"/>
    <col min="38" max="38" width="10.6640625" style="15" bestFit="1" customWidth="1"/>
    <col min="39" max="39" width="9.33203125" style="15" bestFit="1" customWidth="1"/>
    <col min="40" max="40" width="20" style="1" bestFit="1" customWidth="1"/>
  </cols>
  <sheetData>
    <row r="1" spans="1:41" s="17" customFormat="1" ht="24" x14ac:dyDescent="0.3">
      <c r="A1" s="18" t="s">
        <v>81</v>
      </c>
      <c r="B1" s="52" t="s">
        <v>112</v>
      </c>
      <c r="C1" s="52"/>
      <c r="D1" s="52"/>
      <c r="E1" s="53" t="str">
        <f ca="1">IF(LEN(cellFilenameFormatErrors)=0,LEFT(cellBaseFilename,9),"Code is automatically derived from the filename: 'YEAR.###X.[STATUS.][v#.]DESCRIPTION.xlsx', X=SC code")</f>
        <v>2025.010F</v>
      </c>
      <c r="F1" s="53"/>
      <c r="G1" s="53"/>
      <c r="H1" s="53"/>
      <c r="I1" s="53"/>
      <c r="J1" s="53"/>
      <c r="K1" s="53"/>
      <c r="L1" s="53"/>
      <c r="M1" s="53"/>
      <c r="N1" s="53"/>
      <c r="O1" s="53"/>
      <c r="P1" s="43"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4"/>
      <c r="R1" s="44"/>
      <c r="S1" s="44"/>
      <c r="T1" s="44"/>
      <c r="U1" s="44"/>
      <c r="V1" s="44"/>
      <c r="W1" s="44"/>
      <c r="X1" s="44"/>
      <c r="Y1" s="44"/>
      <c r="Z1" s="44"/>
      <c r="AA1" s="44"/>
      <c r="AB1" s="44"/>
      <c r="AC1" s="44"/>
      <c r="AD1" s="29" t="s">
        <v>28</v>
      </c>
      <c r="AE1" s="25" t="str" cm="1">
        <f t="array" aca="1" ref="AE1" ca="1">MID(CELL("filename",'Proposal Template'!$B$1),SEARCH("[",CELL("filename",'Proposal Template'!$B$1))+1, SEARCH("]",CELL("filename",'Proposal Template'!$B$1))-SEARCH("[",CELL("filename",'Proposal Template'!$B$1))-1)</f>
        <v>2025.010F.Uc.v3.Chlorovirus_3ngen_16nsp_2mergesp.xlsx</v>
      </c>
      <c r="AF1" s="23"/>
      <c r="AG1" s="16"/>
      <c r="AH1" s="16"/>
      <c r="AI1" s="16"/>
      <c r="AJ1" s="16"/>
      <c r="AK1" s="16"/>
      <c r="AL1" s="16"/>
      <c r="AM1" s="16"/>
      <c r="AN1" s="16"/>
      <c r="AO1"/>
    </row>
    <row r="2" spans="1:41" ht="19" x14ac:dyDescent="0.25">
      <c r="A2" s="18" t="s">
        <v>115</v>
      </c>
      <c r="B2" s="52" t="s">
        <v>111</v>
      </c>
      <c r="C2" s="52"/>
      <c r="D2" s="52"/>
      <c r="E2" s="54"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4"/>
      <c r="G2" s="54"/>
      <c r="H2" s="54"/>
      <c r="I2" s="54"/>
      <c r="J2" s="54"/>
      <c r="K2" s="54"/>
      <c r="L2" s="54"/>
      <c r="M2" s="54"/>
      <c r="N2" s="54"/>
      <c r="O2" s="54"/>
      <c r="P2" s="45" t="str">
        <f ca="1">_xlfn.CONCAT(
IF(NOT(ISERROR(AF2)),"","Study Section code ('"&amp;AE2&amp;"') is not valid; ")
)</f>
        <v/>
      </c>
      <c r="Q2" s="46"/>
      <c r="R2" s="46"/>
      <c r="S2" s="46"/>
      <c r="T2" s="46"/>
      <c r="U2" s="46"/>
      <c r="V2" s="46"/>
      <c r="W2" s="46"/>
      <c r="X2" s="46"/>
      <c r="Y2" s="46"/>
      <c r="Z2" s="46"/>
      <c r="AA2" s="46"/>
      <c r="AB2" s="46"/>
      <c r="AC2" s="46"/>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47" t="s">
        <v>21</v>
      </c>
      <c r="B3" s="47"/>
      <c r="C3" s="47"/>
      <c r="D3" s="47"/>
      <c r="E3" s="47"/>
      <c r="F3" s="47"/>
      <c r="G3" s="47"/>
      <c r="H3" s="47"/>
      <c r="I3" s="47"/>
      <c r="J3" s="47"/>
      <c r="K3" s="47"/>
      <c r="L3" s="47"/>
      <c r="M3" s="47"/>
      <c r="N3" s="47"/>
      <c r="O3" s="47"/>
      <c r="P3" s="48" t="s">
        <v>22</v>
      </c>
      <c r="Q3" s="48"/>
      <c r="R3" s="48"/>
      <c r="S3" s="48"/>
      <c r="T3" s="48"/>
      <c r="U3" s="48"/>
      <c r="V3" s="48"/>
      <c r="W3" s="48"/>
      <c r="X3" s="48"/>
      <c r="Y3" s="48"/>
      <c r="Z3" s="48"/>
      <c r="AA3" s="48"/>
      <c r="AB3" s="48"/>
      <c r="AC3" s="48"/>
      <c r="AD3" s="48"/>
      <c r="AE3" s="49" t="s">
        <v>110</v>
      </c>
      <c r="AF3" s="50"/>
      <c r="AG3" s="50"/>
      <c r="AH3" s="50"/>
      <c r="AI3" s="50"/>
      <c r="AJ3" s="50"/>
      <c r="AK3" s="51"/>
      <c r="AL3" s="41" t="s">
        <v>109</v>
      </c>
      <c r="AM3" s="42"/>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14" t="s">
        <v>116</v>
      </c>
      <c r="R5" s="14" t="s">
        <v>117</v>
      </c>
      <c r="T5" s="14" t="s">
        <v>118</v>
      </c>
      <c r="V5" s="14" t="s">
        <v>119</v>
      </c>
      <c r="X5" s="14" t="s">
        <v>120</v>
      </c>
      <c r="Z5" s="14" t="s">
        <v>121</v>
      </c>
      <c r="AB5" s="14" t="s">
        <v>125</v>
      </c>
      <c r="AC5" s="38" t="s">
        <v>122</v>
      </c>
      <c r="AL5" s="15" t="s">
        <v>27</v>
      </c>
      <c r="AM5" s="15" t="s">
        <v>32</v>
      </c>
    </row>
    <row r="6" spans="1:41" x14ac:dyDescent="0.2">
      <c r="A6" s="2" t="s">
        <v>116</v>
      </c>
      <c r="C6" s="2" t="s">
        <v>117</v>
      </c>
      <c r="E6" s="2" t="s">
        <v>118</v>
      </c>
      <c r="G6" s="2" t="s">
        <v>119</v>
      </c>
      <c r="I6" s="2" t="s">
        <v>120</v>
      </c>
      <c r="K6" s="2" t="s">
        <v>121</v>
      </c>
      <c r="M6" s="2" t="s">
        <v>125</v>
      </c>
      <c r="O6" s="2" t="s">
        <v>126</v>
      </c>
      <c r="P6" s="14" t="s">
        <v>116</v>
      </c>
      <c r="R6" s="14" t="s">
        <v>117</v>
      </c>
      <c r="T6" s="14" t="s">
        <v>118</v>
      </c>
      <c r="V6" s="14" t="s">
        <v>119</v>
      </c>
      <c r="X6" s="14" t="s">
        <v>120</v>
      </c>
      <c r="Z6" s="14" t="s">
        <v>121</v>
      </c>
      <c r="AB6" s="14" t="s">
        <v>125</v>
      </c>
      <c r="AC6" s="14" t="s">
        <v>122</v>
      </c>
      <c r="AD6" s="26" t="s">
        <v>126</v>
      </c>
      <c r="AL6" s="15" t="s">
        <v>41</v>
      </c>
      <c r="AM6" s="15" t="s">
        <v>28</v>
      </c>
    </row>
    <row r="7" spans="1:41" x14ac:dyDescent="0.2">
      <c r="A7" s="2" t="s">
        <v>116</v>
      </c>
      <c r="C7" s="2" t="s">
        <v>117</v>
      </c>
      <c r="E7" s="2" t="s">
        <v>118</v>
      </c>
      <c r="G7" s="2" t="s">
        <v>119</v>
      </c>
      <c r="I7" s="2" t="s">
        <v>120</v>
      </c>
      <c r="K7" s="2" t="s">
        <v>121</v>
      </c>
      <c r="M7" s="2" t="s">
        <v>125</v>
      </c>
      <c r="O7" s="2" t="s">
        <v>127</v>
      </c>
      <c r="P7" s="14" t="s">
        <v>116</v>
      </c>
      <c r="R7" s="14" t="s">
        <v>117</v>
      </c>
      <c r="T7" s="14" t="s">
        <v>118</v>
      </c>
      <c r="V7" s="14" t="s">
        <v>119</v>
      </c>
      <c r="X7" s="14" t="s">
        <v>120</v>
      </c>
      <c r="Z7" s="14" t="s">
        <v>121</v>
      </c>
      <c r="AB7" s="14" t="s">
        <v>125</v>
      </c>
      <c r="AC7" s="14" t="s">
        <v>122</v>
      </c>
      <c r="AD7" s="26" t="s">
        <v>127</v>
      </c>
      <c r="AL7" s="15" t="s">
        <v>41</v>
      </c>
      <c r="AM7" s="15" t="s">
        <v>28</v>
      </c>
    </row>
    <row r="8" spans="1:41" x14ac:dyDescent="0.2">
      <c r="P8" s="14" t="s">
        <v>116</v>
      </c>
      <c r="R8" s="14" t="s">
        <v>117</v>
      </c>
      <c r="T8" s="14" t="s">
        <v>118</v>
      </c>
      <c r="V8" s="14" t="s">
        <v>119</v>
      </c>
      <c r="X8" s="14" t="s">
        <v>120</v>
      </c>
      <c r="Z8" s="14" t="s">
        <v>121</v>
      </c>
      <c r="AB8" s="14" t="s">
        <v>125</v>
      </c>
      <c r="AC8" s="14" t="s">
        <v>122</v>
      </c>
      <c r="AD8" s="26" t="s">
        <v>132</v>
      </c>
      <c r="AE8" s="36" t="s">
        <v>177</v>
      </c>
      <c r="AF8" s="36" t="s">
        <v>208</v>
      </c>
      <c r="AG8" s="36" t="s">
        <v>154</v>
      </c>
      <c r="AH8" s="40">
        <v>5</v>
      </c>
      <c r="AI8" s="4" t="s">
        <v>24</v>
      </c>
      <c r="AJ8" s="4" t="s">
        <v>25</v>
      </c>
      <c r="AK8" s="4" t="s">
        <v>26</v>
      </c>
      <c r="AL8" s="15" t="s">
        <v>27</v>
      </c>
      <c r="AM8" s="15" t="s">
        <v>28</v>
      </c>
    </row>
    <row r="9" spans="1:41" x14ac:dyDescent="0.2">
      <c r="P9" s="14" t="s">
        <v>116</v>
      </c>
      <c r="R9" s="14" t="s">
        <v>117</v>
      </c>
      <c r="T9" s="14" t="s">
        <v>118</v>
      </c>
      <c r="V9" s="14" t="s">
        <v>119</v>
      </c>
      <c r="X9" s="14" t="s">
        <v>120</v>
      </c>
      <c r="Z9" s="14" t="s">
        <v>121</v>
      </c>
      <c r="AB9" s="14" t="s">
        <v>125</v>
      </c>
      <c r="AC9" s="14" t="s">
        <v>122</v>
      </c>
      <c r="AD9" s="26" t="s">
        <v>209</v>
      </c>
      <c r="AE9" s="36" t="s">
        <v>146</v>
      </c>
      <c r="AF9" s="36" t="s">
        <v>185</v>
      </c>
      <c r="AG9" s="36" t="s">
        <v>155</v>
      </c>
      <c r="AH9" s="4" t="s">
        <v>193</v>
      </c>
      <c r="AI9" s="4" t="s">
        <v>24</v>
      </c>
      <c r="AJ9" s="4" t="s">
        <v>25</v>
      </c>
      <c r="AK9" s="4" t="s">
        <v>26</v>
      </c>
      <c r="AL9" s="15" t="s">
        <v>27</v>
      </c>
      <c r="AM9" s="15" t="s">
        <v>28</v>
      </c>
    </row>
    <row r="10" spans="1:41" x14ac:dyDescent="0.2">
      <c r="P10" s="14" t="s">
        <v>116</v>
      </c>
      <c r="R10" s="14" t="s">
        <v>117</v>
      </c>
      <c r="T10" s="14" t="s">
        <v>118</v>
      </c>
      <c r="V10" s="14" t="s">
        <v>119</v>
      </c>
      <c r="X10" s="14" t="s">
        <v>120</v>
      </c>
      <c r="Z10" s="14" t="s">
        <v>121</v>
      </c>
      <c r="AB10" s="14" t="s">
        <v>125</v>
      </c>
      <c r="AC10" s="14" t="s">
        <v>122</v>
      </c>
      <c r="AD10" s="37" t="s">
        <v>133</v>
      </c>
      <c r="AE10" s="36" t="s">
        <v>147</v>
      </c>
      <c r="AF10" s="36" t="s">
        <v>186</v>
      </c>
      <c r="AG10" s="36" t="s">
        <v>156</v>
      </c>
      <c r="AH10" s="4" t="s">
        <v>194</v>
      </c>
      <c r="AI10" s="4" t="s">
        <v>24</v>
      </c>
      <c r="AJ10" s="4" t="s">
        <v>25</v>
      </c>
      <c r="AK10" s="4" t="s">
        <v>26</v>
      </c>
      <c r="AL10" s="15" t="s">
        <v>27</v>
      </c>
      <c r="AM10" s="15" t="s">
        <v>28</v>
      </c>
    </row>
    <row r="11" spans="1:41" x14ac:dyDescent="0.2">
      <c r="P11" s="14" t="s">
        <v>116</v>
      </c>
      <c r="R11" s="14" t="s">
        <v>117</v>
      </c>
      <c r="T11" s="14" t="s">
        <v>118</v>
      </c>
      <c r="V11" s="14" t="s">
        <v>119</v>
      </c>
      <c r="X11" s="14" t="s">
        <v>120</v>
      </c>
      <c r="Z11" s="14" t="s">
        <v>121</v>
      </c>
      <c r="AB11" s="14" t="s">
        <v>125</v>
      </c>
      <c r="AC11" s="14" t="s">
        <v>122</v>
      </c>
      <c r="AD11" s="39" t="s">
        <v>134</v>
      </c>
      <c r="AE11" s="36" t="s">
        <v>148</v>
      </c>
      <c r="AF11" s="36" t="s">
        <v>187</v>
      </c>
      <c r="AG11" s="36" t="s">
        <v>157</v>
      </c>
      <c r="AH11" s="4" t="s">
        <v>195</v>
      </c>
      <c r="AI11" s="4" t="s">
        <v>24</v>
      </c>
      <c r="AJ11" s="4" t="s">
        <v>25</v>
      </c>
      <c r="AK11" s="4" t="s">
        <v>26</v>
      </c>
      <c r="AL11" s="15" t="s">
        <v>27</v>
      </c>
      <c r="AM11" s="15" t="s">
        <v>28</v>
      </c>
    </row>
    <row r="12" spans="1:41" x14ac:dyDescent="0.2">
      <c r="P12" s="14" t="s">
        <v>116</v>
      </c>
      <c r="R12" s="14" t="s">
        <v>117</v>
      </c>
      <c r="T12" s="14" t="s">
        <v>118</v>
      </c>
      <c r="V12" s="14" t="s">
        <v>119</v>
      </c>
      <c r="X12" s="14" t="s">
        <v>120</v>
      </c>
      <c r="Z12" s="14" t="s">
        <v>121</v>
      </c>
      <c r="AB12" s="14" t="s">
        <v>125</v>
      </c>
      <c r="AC12" s="14" t="s">
        <v>122</v>
      </c>
      <c r="AD12" s="26" t="s">
        <v>135</v>
      </c>
      <c r="AE12" s="36" t="s">
        <v>149</v>
      </c>
      <c r="AF12" s="36" t="s">
        <v>188</v>
      </c>
      <c r="AG12" s="36" t="s">
        <v>158</v>
      </c>
      <c r="AH12" s="4" t="s">
        <v>196</v>
      </c>
      <c r="AI12" s="4" t="s">
        <v>24</v>
      </c>
      <c r="AJ12" s="4" t="s">
        <v>25</v>
      </c>
      <c r="AK12" s="4" t="s">
        <v>26</v>
      </c>
      <c r="AL12" s="15" t="s">
        <v>27</v>
      </c>
      <c r="AM12" s="15" t="s">
        <v>28</v>
      </c>
    </row>
    <row r="13" spans="1:41" x14ac:dyDescent="0.2">
      <c r="P13" s="14" t="s">
        <v>116</v>
      </c>
      <c r="R13" s="14" t="s">
        <v>117</v>
      </c>
      <c r="T13" s="14" t="s">
        <v>118</v>
      </c>
      <c r="V13" s="14" t="s">
        <v>119</v>
      </c>
      <c r="X13" s="14" t="s">
        <v>120</v>
      </c>
      <c r="Z13" s="14" t="s">
        <v>121</v>
      </c>
      <c r="AB13" s="14" t="s">
        <v>125</v>
      </c>
      <c r="AC13" s="14" t="s">
        <v>123</v>
      </c>
      <c r="AL13" s="15" t="s">
        <v>27</v>
      </c>
      <c r="AM13" s="15" t="s">
        <v>32</v>
      </c>
    </row>
    <row r="14" spans="1:41" x14ac:dyDescent="0.2">
      <c r="A14" s="2" t="s">
        <v>116</v>
      </c>
      <c r="C14" s="2" t="s">
        <v>117</v>
      </c>
      <c r="E14" s="2" t="s">
        <v>118</v>
      </c>
      <c r="G14" s="2" t="s">
        <v>119</v>
      </c>
      <c r="I14" s="2" t="s">
        <v>120</v>
      </c>
      <c r="K14" s="2" t="s">
        <v>121</v>
      </c>
      <c r="M14" s="2" t="s">
        <v>125</v>
      </c>
      <c r="O14" s="2" t="s">
        <v>128</v>
      </c>
      <c r="P14" s="14" t="s">
        <v>116</v>
      </c>
      <c r="R14" s="14" t="s">
        <v>117</v>
      </c>
      <c r="T14" s="14" t="s">
        <v>118</v>
      </c>
      <c r="V14" s="14" t="s">
        <v>119</v>
      </c>
      <c r="X14" s="14" t="s">
        <v>120</v>
      </c>
      <c r="Z14" s="14" t="s">
        <v>121</v>
      </c>
      <c r="AB14" s="14" t="s">
        <v>125</v>
      </c>
      <c r="AC14" s="14" t="s">
        <v>123</v>
      </c>
      <c r="AD14" s="26" t="s">
        <v>128</v>
      </c>
      <c r="AL14" s="15" t="s">
        <v>41</v>
      </c>
      <c r="AM14" s="15" t="s">
        <v>28</v>
      </c>
    </row>
    <row r="15" spans="1:41" x14ac:dyDescent="0.2">
      <c r="P15" s="14" t="s">
        <v>116</v>
      </c>
      <c r="R15" s="14" t="s">
        <v>117</v>
      </c>
      <c r="T15" s="14" t="s">
        <v>118</v>
      </c>
      <c r="V15" s="14" t="s">
        <v>119</v>
      </c>
      <c r="X15" s="14" t="s">
        <v>120</v>
      </c>
      <c r="Z15" s="14" t="s">
        <v>121</v>
      </c>
      <c r="AB15" s="14" t="s">
        <v>125</v>
      </c>
      <c r="AC15" s="14" t="s">
        <v>123</v>
      </c>
      <c r="AD15" s="26" t="s">
        <v>136</v>
      </c>
      <c r="AE15" s="36" t="s">
        <v>178</v>
      </c>
      <c r="AF15" s="36" t="s">
        <v>159</v>
      </c>
      <c r="AG15" s="36" t="s">
        <v>160</v>
      </c>
      <c r="AH15" s="4" t="s">
        <v>197</v>
      </c>
      <c r="AI15" s="55" t="s">
        <v>29</v>
      </c>
      <c r="AJ15" s="4" t="s">
        <v>25</v>
      </c>
      <c r="AK15" s="4" t="s">
        <v>26</v>
      </c>
      <c r="AL15" s="15" t="s">
        <v>27</v>
      </c>
      <c r="AM15" s="15" t="s">
        <v>28</v>
      </c>
    </row>
    <row r="16" spans="1:41" x14ac:dyDescent="0.2">
      <c r="P16" s="14" t="s">
        <v>116</v>
      </c>
      <c r="R16" s="14" t="s">
        <v>117</v>
      </c>
      <c r="T16" s="14" t="s">
        <v>118</v>
      </c>
      <c r="V16" s="14" t="s">
        <v>119</v>
      </c>
      <c r="X16" s="14" t="s">
        <v>120</v>
      </c>
      <c r="Z16" s="14" t="s">
        <v>121</v>
      </c>
      <c r="AB16" s="14" t="s">
        <v>125</v>
      </c>
      <c r="AC16" s="14" t="s">
        <v>123</v>
      </c>
      <c r="AD16" s="26" t="s">
        <v>137</v>
      </c>
      <c r="AE16" s="36" t="s">
        <v>179</v>
      </c>
      <c r="AF16" s="36" t="s">
        <v>161</v>
      </c>
      <c r="AG16" s="36" t="s">
        <v>162</v>
      </c>
      <c r="AH16" s="4" t="s">
        <v>198</v>
      </c>
      <c r="AI16" s="55" t="s">
        <v>29</v>
      </c>
      <c r="AJ16" s="4" t="s">
        <v>25</v>
      </c>
      <c r="AK16" s="4" t="s">
        <v>26</v>
      </c>
      <c r="AL16" s="15" t="s">
        <v>27</v>
      </c>
      <c r="AM16" s="15" t="s">
        <v>28</v>
      </c>
    </row>
    <row r="17" spans="1:39" x14ac:dyDescent="0.2">
      <c r="P17" s="14" t="s">
        <v>116</v>
      </c>
      <c r="R17" s="14" t="s">
        <v>117</v>
      </c>
      <c r="T17" s="14" t="s">
        <v>118</v>
      </c>
      <c r="V17" s="14" t="s">
        <v>119</v>
      </c>
      <c r="X17" s="14" t="s">
        <v>120</v>
      </c>
      <c r="Z17" s="14" t="s">
        <v>121</v>
      </c>
      <c r="AB17" s="14" t="s">
        <v>125</v>
      </c>
      <c r="AC17" s="14" t="s">
        <v>124</v>
      </c>
      <c r="AI17" s="55"/>
      <c r="AL17" s="15" t="s">
        <v>27</v>
      </c>
      <c r="AM17" s="15" t="s">
        <v>32</v>
      </c>
    </row>
    <row r="18" spans="1:39" x14ac:dyDescent="0.2">
      <c r="A18" s="2" t="s">
        <v>116</v>
      </c>
      <c r="C18" s="2" t="s">
        <v>117</v>
      </c>
      <c r="E18" s="2" t="s">
        <v>118</v>
      </c>
      <c r="G18" s="2" t="s">
        <v>119</v>
      </c>
      <c r="I18" s="2" t="s">
        <v>120</v>
      </c>
      <c r="K18" s="2" t="s">
        <v>121</v>
      </c>
      <c r="M18" s="2" t="s">
        <v>125</v>
      </c>
      <c r="O18" s="2" t="s">
        <v>129</v>
      </c>
      <c r="P18" s="14" t="s">
        <v>116</v>
      </c>
      <c r="R18" s="14" t="s">
        <v>117</v>
      </c>
      <c r="T18" s="14" t="s">
        <v>118</v>
      </c>
      <c r="V18" s="14" t="s">
        <v>119</v>
      </c>
      <c r="X18" s="14" t="s">
        <v>120</v>
      </c>
      <c r="Z18" s="14" t="s">
        <v>121</v>
      </c>
      <c r="AB18" s="14" t="s">
        <v>125</v>
      </c>
      <c r="AC18" s="14" t="s">
        <v>124</v>
      </c>
      <c r="AD18" s="26" t="s">
        <v>129</v>
      </c>
      <c r="AI18" s="55"/>
      <c r="AL18" s="15" t="s">
        <v>41</v>
      </c>
      <c r="AM18" s="15" t="s">
        <v>28</v>
      </c>
    </row>
    <row r="19" spans="1:39" x14ac:dyDescent="0.2">
      <c r="P19" s="14" t="s">
        <v>116</v>
      </c>
      <c r="R19" s="14" t="s">
        <v>117</v>
      </c>
      <c r="T19" s="14" t="s">
        <v>118</v>
      </c>
      <c r="V19" s="14" t="s">
        <v>119</v>
      </c>
      <c r="X19" s="14" t="s">
        <v>120</v>
      </c>
      <c r="Z19" s="14" t="s">
        <v>121</v>
      </c>
      <c r="AB19" s="14" t="s">
        <v>125</v>
      </c>
      <c r="AC19" s="14" t="s">
        <v>124</v>
      </c>
      <c r="AD19" s="26" t="s">
        <v>138</v>
      </c>
      <c r="AE19" s="36" t="s">
        <v>180</v>
      </c>
      <c r="AF19" s="36" t="s">
        <v>163</v>
      </c>
      <c r="AG19" s="36" t="s">
        <v>164</v>
      </c>
      <c r="AH19" s="4" t="s">
        <v>199</v>
      </c>
      <c r="AI19" s="55" t="s">
        <v>29</v>
      </c>
      <c r="AJ19" s="4" t="s">
        <v>25</v>
      </c>
      <c r="AK19" s="4" t="s">
        <v>26</v>
      </c>
      <c r="AL19" s="15" t="s">
        <v>27</v>
      </c>
      <c r="AM19" s="15" t="s">
        <v>28</v>
      </c>
    </row>
    <row r="20" spans="1:39" x14ac:dyDescent="0.2">
      <c r="P20" s="14" t="s">
        <v>116</v>
      </c>
      <c r="R20" s="14" t="s">
        <v>117</v>
      </c>
      <c r="T20" s="14" t="s">
        <v>118</v>
      </c>
      <c r="V20" s="14" t="s">
        <v>119</v>
      </c>
      <c r="X20" s="14" t="s">
        <v>120</v>
      </c>
      <c r="Z20" s="14" t="s">
        <v>121</v>
      </c>
      <c r="AB20" s="14" t="s">
        <v>125</v>
      </c>
      <c r="AC20" s="14" t="s">
        <v>124</v>
      </c>
      <c r="AD20" s="26" t="s">
        <v>139</v>
      </c>
      <c r="AE20" s="36" t="s">
        <v>181</v>
      </c>
      <c r="AF20" s="36" t="s">
        <v>165</v>
      </c>
      <c r="AG20" s="36" t="s">
        <v>166</v>
      </c>
      <c r="AH20" s="4" t="s">
        <v>200</v>
      </c>
      <c r="AI20" s="55" t="s">
        <v>29</v>
      </c>
      <c r="AJ20" s="4" t="s">
        <v>25</v>
      </c>
      <c r="AK20" s="4" t="s">
        <v>26</v>
      </c>
      <c r="AL20" s="15" t="s">
        <v>27</v>
      </c>
      <c r="AM20" s="15" t="s">
        <v>28</v>
      </c>
    </row>
    <row r="21" spans="1:39" x14ac:dyDescent="0.2">
      <c r="P21" s="14" t="s">
        <v>116</v>
      </c>
      <c r="R21" s="14" t="s">
        <v>117</v>
      </c>
      <c r="T21" s="14" t="s">
        <v>118</v>
      </c>
      <c r="V21" s="14" t="s">
        <v>119</v>
      </c>
      <c r="X21" s="14" t="s">
        <v>120</v>
      </c>
      <c r="Z21" s="14" t="s">
        <v>121</v>
      </c>
      <c r="AB21" s="14" t="s">
        <v>125</v>
      </c>
      <c r="AC21" s="14" t="s">
        <v>124</v>
      </c>
      <c r="AD21" s="26" t="s">
        <v>140</v>
      </c>
      <c r="AE21" s="36" t="s">
        <v>182</v>
      </c>
      <c r="AF21" s="36" t="s">
        <v>167</v>
      </c>
      <c r="AG21" s="36" t="s">
        <v>168</v>
      </c>
      <c r="AH21" s="4" t="s">
        <v>201</v>
      </c>
      <c r="AI21" s="55" t="s">
        <v>29</v>
      </c>
      <c r="AJ21" s="4" t="s">
        <v>25</v>
      </c>
      <c r="AK21" s="4" t="s">
        <v>26</v>
      </c>
      <c r="AL21" s="15" t="s">
        <v>27</v>
      </c>
      <c r="AM21" s="15" t="s">
        <v>28</v>
      </c>
    </row>
    <row r="22" spans="1:39" x14ac:dyDescent="0.2">
      <c r="P22" s="14" t="s">
        <v>116</v>
      </c>
      <c r="R22" s="14" t="s">
        <v>117</v>
      </c>
      <c r="T22" s="14" t="s">
        <v>118</v>
      </c>
      <c r="V22" s="14" t="s">
        <v>119</v>
      </c>
      <c r="X22" s="14" t="s">
        <v>120</v>
      </c>
      <c r="Z22" s="14" t="s">
        <v>121</v>
      </c>
      <c r="AB22" s="14" t="s">
        <v>125</v>
      </c>
      <c r="AC22" s="14" t="s">
        <v>124</v>
      </c>
      <c r="AD22" s="26" t="s">
        <v>141</v>
      </c>
      <c r="AE22" s="36" t="s">
        <v>150</v>
      </c>
      <c r="AF22" s="36" t="s">
        <v>189</v>
      </c>
      <c r="AG22" s="36" t="s">
        <v>169</v>
      </c>
      <c r="AH22" s="4" t="s">
        <v>202</v>
      </c>
      <c r="AI22" s="55" t="s">
        <v>24</v>
      </c>
      <c r="AJ22" s="4" t="s">
        <v>25</v>
      </c>
      <c r="AK22" s="4" t="s">
        <v>26</v>
      </c>
      <c r="AL22" s="15" t="s">
        <v>27</v>
      </c>
      <c r="AM22" s="15" t="s">
        <v>28</v>
      </c>
    </row>
    <row r="23" spans="1:39" x14ac:dyDescent="0.2">
      <c r="P23" s="14" t="s">
        <v>116</v>
      </c>
      <c r="R23" s="14" t="s">
        <v>117</v>
      </c>
      <c r="T23" s="14" t="s">
        <v>118</v>
      </c>
      <c r="V23" s="14" t="s">
        <v>119</v>
      </c>
      <c r="X23" s="14" t="s">
        <v>120</v>
      </c>
      <c r="Z23" s="14" t="s">
        <v>121</v>
      </c>
      <c r="AB23" s="14" t="s">
        <v>125</v>
      </c>
      <c r="AC23" s="14" t="s">
        <v>124</v>
      </c>
      <c r="AD23" s="26" t="s">
        <v>142</v>
      </c>
      <c r="AE23" s="36" t="s">
        <v>151</v>
      </c>
      <c r="AF23" s="36" t="s">
        <v>190</v>
      </c>
      <c r="AG23" s="36" t="s">
        <v>170</v>
      </c>
      <c r="AH23" s="4" t="s">
        <v>203</v>
      </c>
      <c r="AI23" s="55" t="s">
        <v>24</v>
      </c>
      <c r="AJ23" s="4" t="s">
        <v>25</v>
      </c>
      <c r="AK23" s="4" t="s">
        <v>26</v>
      </c>
      <c r="AL23" s="15" t="s">
        <v>27</v>
      </c>
      <c r="AM23" s="15" t="s">
        <v>28</v>
      </c>
    </row>
    <row r="24" spans="1:39" x14ac:dyDescent="0.2">
      <c r="P24" s="14" t="s">
        <v>116</v>
      </c>
      <c r="R24" s="14" t="s">
        <v>117</v>
      </c>
      <c r="T24" s="14" t="s">
        <v>118</v>
      </c>
      <c r="V24" s="14" t="s">
        <v>119</v>
      </c>
      <c r="X24" s="14" t="s">
        <v>120</v>
      </c>
      <c r="Z24" s="14" t="s">
        <v>121</v>
      </c>
      <c r="AB24" s="14" t="s">
        <v>125</v>
      </c>
      <c r="AC24" s="14" t="s">
        <v>124</v>
      </c>
      <c r="AD24" s="26" t="s">
        <v>143</v>
      </c>
      <c r="AE24" s="36" t="s">
        <v>152</v>
      </c>
      <c r="AF24" s="36" t="s">
        <v>191</v>
      </c>
      <c r="AG24" s="36" t="s">
        <v>171</v>
      </c>
      <c r="AH24" s="4" t="s">
        <v>204</v>
      </c>
      <c r="AI24" s="55" t="s">
        <v>24</v>
      </c>
      <c r="AJ24" s="4" t="s">
        <v>25</v>
      </c>
      <c r="AK24" s="4" t="s">
        <v>26</v>
      </c>
      <c r="AL24" s="15" t="s">
        <v>27</v>
      </c>
      <c r="AM24" s="15" t="s">
        <v>28</v>
      </c>
    </row>
    <row r="25" spans="1:39" x14ac:dyDescent="0.2">
      <c r="P25" s="14" t="s">
        <v>116</v>
      </c>
      <c r="R25" s="14" t="s">
        <v>117</v>
      </c>
      <c r="T25" s="14" t="s">
        <v>118</v>
      </c>
      <c r="V25" s="14" t="s">
        <v>119</v>
      </c>
      <c r="X25" s="14" t="s">
        <v>120</v>
      </c>
      <c r="Z25" s="14" t="s">
        <v>121</v>
      </c>
      <c r="AB25" s="14" t="s">
        <v>125</v>
      </c>
      <c r="AC25" s="14" t="s">
        <v>124</v>
      </c>
      <c r="AD25" s="26" t="s">
        <v>144</v>
      </c>
      <c r="AE25" s="36" t="s">
        <v>183</v>
      </c>
      <c r="AF25" s="36" t="s">
        <v>172</v>
      </c>
      <c r="AG25" s="36" t="s">
        <v>173</v>
      </c>
      <c r="AH25" s="4" t="s">
        <v>205</v>
      </c>
      <c r="AI25" s="55" t="s">
        <v>24</v>
      </c>
      <c r="AJ25" s="4" t="s">
        <v>25</v>
      </c>
      <c r="AK25" s="4" t="s">
        <v>26</v>
      </c>
      <c r="AL25" s="15" t="s">
        <v>27</v>
      </c>
      <c r="AM25" s="15" t="s">
        <v>28</v>
      </c>
    </row>
    <row r="26" spans="1:39" x14ac:dyDescent="0.2">
      <c r="P26" s="14" t="s">
        <v>116</v>
      </c>
      <c r="R26" s="14" t="s">
        <v>117</v>
      </c>
      <c r="T26" s="14" t="s">
        <v>118</v>
      </c>
      <c r="V26" s="14" t="s">
        <v>119</v>
      </c>
      <c r="X26" s="14" t="s">
        <v>120</v>
      </c>
      <c r="Z26" s="14" t="s">
        <v>121</v>
      </c>
      <c r="AB26" s="14" t="s">
        <v>125</v>
      </c>
      <c r="AC26" s="14" t="s">
        <v>124</v>
      </c>
      <c r="AD26" s="26" t="s">
        <v>145</v>
      </c>
      <c r="AE26" s="36" t="s">
        <v>153</v>
      </c>
      <c r="AF26" s="36" t="s">
        <v>192</v>
      </c>
      <c r="AG26" s="36" t="s">
        <v>174</v>
      </c>
      <c r="AH26" s="4" t="s">
        <v>206</v>
      </c>
      <c r="AI26" s="55" t="s">
        <v>24</v>
      </c>
      <c r="AJ26" s="4" t="s">
        <v>25</v>
      </c>
      <c r="AK26" s="4" t="s">
        <v>26</v>
      </c>
      <c r="AL26" s="15" t="s">
        <v>27</v>
      </c>
      <c r="AM26" s="15" t="s">
        <v>28</v>
      </c>
    </row>
    <row r="27" spans="1:39" x14ac:dyDescent="0.2">
      <c r="P27" s="14" t="s">
        <v>116</v>
      </c>
      <c r="R27" s="14" t="s">
        <v>117</v>
      </c>
      <c r="T27" s="14" t="s">
        <v>118</v>
      </c>
      <c r="V27" s="14" t="s">
        <v>119</v>
      </c>
      <c r="X27" s="14" t="s">
        <v>120</v>
      </c>
      <c r="Z27" s="14" t="s">
        <v>121</v>
      </c>
      <c r="AB27" s="14" t="s">
        <v>125</v>
      </c>
      <c r="AC27" s="14" t="s">
        <v>124</v>
      </c>
      <c r="AD27" s="26" t="s">
        <v>210</v>
      </c>
      <c r="AE27" s="36" t="s">
        <v>184</v>
      </c>
      <c r="AF27" s="36" t="s">
        <v>175</v>
      </c>
      <c r="AG27" s="36" t="s">
        <v>176</v>
      </c>
      <c r="AH27" s="4" t="s">
        <v>207</v>
      </c>
      <c r="AI27" s="55" t="s">
        <v>29</v>
      </c>
      <c r="AJ27" s="4" t="s">
        <v>25</v>
      </c>
      <c r="AK27" s="4" t="s">
        <v>26</v>
      </c>
      <c r="AL27" s="15" t="s">
        <v>27</v>
      </c>
      <c r="AM27" s="15" t="s">
        <v>28</v>
      </c>
    </row>
    <row r="28" spans="1:39" x14ac:dyDescent="0.2">
      <c r="A28" s="2" t="s">
        <v>116</v>
      </c>
      <c r="C28" s="2" t="s">
        <v>117</v>
      </c>
      <c r="E28" s="2" t="s">
        <v>118</v>
      </c>
      <c r="G28" s="2" t="s">
        <v>119</v>
      </c>
      <c r="I28" s="2" t="s">
        <v>120</v>
      </c>
      <c r="K28" s="2" t="s">
        <v>121</v>
      </c>
      <c r="M28" s="2" t="s">
        <v>125</v>
      </c>
      <c r="O28" s="2" t="s">
        <v>130</v>
      </c>
      <c r="P28" s="14" t="s">
        <v>116</v>
      </c>
      <c r="R28" s="14" t="s">
        <v>117</v>
      </c>
      <c r="T28" s="14" t="s">
        <v>118</v>
      </c>
      <c r="V28" s="14" t="s">
        <v>119</v>
      </c>
      <c r="X28" s="14" t="s">
        <v>120</v>
      </c>
      <c r="Z28" s="14" t="s">
        <v>121</v>
      </c>
      <c r="AB28" s="14" t="s">
        <v>125</v>
      </c>
      <c r="AC28" s="14" t="s">
        <v>122</v>
      </c>
      <c r="AD28" s="26" t="s">
        <v>126</v>
      </c>
      <c r="AL28" s="15" t="s">
        <v>48</v>
      </c>
      <c r="AM28" s="15" t="s">
        <v>28</v>
      </c>
    </row>
    <row r="29" spans="1:39" x14ac:dyDescent="0.2">
      <c r="A29" s="2" t="s">
        <v>116</v>
      </c>
      <c r="C29" s="2" t="s">
        <v>117</v>
      </c>
      <c r="E29" s="2" t="s">
        <v>118</v>
      </c>
      <c r="G29" s="2" t="s">
        <v>119</v>
      </c>
      <c r="I29" s="2" t="s">
        <v>120</v>
      </c>
      <c r="K29" s="2" t="s">
        <v>121</v>
      </c>
      <c r="M29" s="2" t="s">
        <v>125</v>
      </c>
      <c r="O29" s="2" t="s">
        <v>131</v>
      </c>
      <c r="P29" s="14" t="s">
        <v>116</v>
      </c>
      <c r="R29" s="14" t="s">
        <v>117</v>
      </c>
      <c r="T29" s="14" t="s">
        <v>118</v>
      </c>
      <c r="V29" s="14" t="s">
        <v>119</v>
      </c>
      <c r="X29" s="14" t="s">
        <v>120</v>
      </c>
      <c r="Z29" s="14" t="s">
        <v>121</v>
      </c>
      <c r="AB29" s="14" t="s">
        <v>125</v>
      </c>
      <c r="AC29" s="14" t="s">
        <v>122</v>
      </c>
      <c r="AD29" s="26" t="s">
        <v>127</v>
      </c>
      <c r="AL29" s="15" t="s">
        <v>48</v>
      </c>
      <c r="AM29" s="15" t="s">
        <v>28</v>
      </c>
    </row>
    <row r="30" spans="1:39" x14ac:dyDescent="0.2">
      <c r="AE30" s="36"/>
      <c r="AF30" s="36"/>
      <c r="AG30" s="36"/>
    </row>
    <row r="31" spans="1:39" x14ac:dyDescent="0.2">
      <c r="AD31" s="34"/>
      <c r="AE31" s="36"/>
      <c r="AF31" s="36"/>
      <c r="AG31" s="36"/>
    </row>
    <row r="32" spans="1:39" x14ac:dyDescent="0.2">
      <c r="AD32" s="34"/>
      <c r="AE32" s="36"/>
      <c r="AF32" s="36"/>
      <c r="AG32" s="36"/>
    </row>
    <row r="33" spans="30:33" x14ac:dyDescent="0.2">
      <c r="AD33" s="34"/>
      <c r="AE33" s="36"/>
      <c r="AF33" s="36"/>
      <c r="AG33" s="36"/>
    </row>
    <row r="34" spans="30:33" x14ac:dyDescent="0.2">
      <c r="AD34" s="34"/>
      <c r="AE34" s="36"/>
      <c r="AF34" s="36"/>
      <c r="AG34" s="36"/>
    </row>
    <row r="35" spans="30:33" x14ac:dyDescent="0.2">
      <c r="AD35" s="35"/>
      <c r="AE35" s="36"/>
      <c r="AF35" s="36"/>
      <c r="AG35" s="36"/>
    </row>
    <row r="36" spans="30:33" x14ac:dyDescent="0.2">
      <c r="AD36" s="35"/>
      <c r="AE36" s="36"/>
      <c r="AF36" s="36"/>
      <c r="AG36" s="36"/>
    </row>
    <row r="37" spans="30:33" x14ac:dyDescent="0.2">
      <c r="AD37" s="35"/>
      <c r="AE37" s="36"/>
      <c r="AF37" s="36"/>
      <c r="AG37" s="36"/>
    </row>
    <row r="38" spans="30:33" x14ac:dyDescent="0.2">
      <c r="AD38" s="35"/>
      <c r="AE38" s="36"/>
      <c r="AF38" s="36"/>
      <c r="AG38" s="36"/>
    </row>
    <row r="39" spans="30:33" x14ac:dyDescent="0.2">
      <c r="AD39" s="35"/>
      <c r="AE39" s="36"/>
      <c r="AF39" s="36"/>
      <c r="AG39" s="36"/>
    </row>
    <row r="40" spans="30:33" x14ac:dyDescent="0.2">
      <c r="AD40" s="35"/>
      <c r="AE40" s="36"/>
      <c r="AF40" s="36"/>
      <c r="AG40" s="36"/>
    </row>
    <row r="41" spans="30:33" x14ac:dyDescent="0.2">
      <c r="AD41" s="35"/>
      <c r="AE41" s="36"/>
      <c r="AF41" s="36"/>
      <c r="AG41" s="36"/>
    </row>
    <row r="42" spans="30:33" x14ac:dyDescent="0.2">
      <c r="AD42" s="35"/>
      <c r="AE42" s="36"/>
      <c r="AF42" s="36"/>
      <c r="AG42" s="36"/>
    </row>
    <row r="43" spans="30:33" x14ac:dyDescent="0.2">
      <c r="AD43" s="35"/>
      <c r="AE43" s="36"/>
      <c r="AF43" s="36"/>
      <c r="AG43" s="36"/>
    </row>
    <row r="44" spans="30:33" x14ac:dyDescent="0.2">
      <c r="AD44" s="35"/>
      <c r="AE44" s="36"/>
      <c r="AF44" s="36"/>
      <c r="AG44" s="36"/>
    </row>
    <row r="45" spans="30:33" x14ac:dyDescent="0.2">
      <c r="AD45" s="35"/>
      <c r="AE45" s="36"/>
      <c r="AF45" s="36"/>
      <c r="AG45" s="36"/>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9 A10:AC10 A11:AD33 A34:AB34 AD34:AD35 A35:AC35 A36:AD1048576">
    <cfRule type="expression" dxfId="8" priority="1">
      <formula>ROW(A1)&gt;5</formula>
    </cfRule>
  </conditionalFormatting>
  <conditionalFormatting sqref="P1:P21 AC3:AC9 Q3:AB21 AC12:AC21 P13:AC18 P19:AB21 P22:AC33 P34:AB35 P36:AC1048576">
    <cfRule type="expression" dxfId="7" priority="5">
      <formula>AND(NOT(ISBLANK(P1)),COUNTA(Q1:$AD1)=0)</formula>
    </cfRule>
  </conditionalFormatting>
  <conditionalFormatting sqref="P4:AC33 P34:AB34 P35:AC1048576">
    <cfRule type="containsText" dxfId="6" priority="4" operator="containsText" text=" ">
      <formula>NOT(ISERROR(SEARCH(" ",P4)))</formula>
    </cfRule>
  </conditionalFormatting>
  <conditionalFormatting sqref="AC10">
    <cfRule type="expression" dxfId="5" priority="27">
      <formula>AND(NOT(ISBLANK(AC10)),COUNTA(AD11:$AD11)=0)</formula>
    </cfRule>
  </conditionalFormatting>
  <conditionalFormatting sqref="AC11">
    <cfRule type="expression" dxfId="4" priority="28">
      <formula>AND(NOT(ISBLANK(AC11)),COUNTA(#REF!)=0)</formula>
    </cfRule>
  </conditionalFormatting>
  <conditionalFormatting sqref="AC35">
    <cfRule type="expression" dxfId="3" priority="37">
      <formula>AND(NOT(ISBLANK(AC35)),COUNTA(AD34:$AD34)=0)</formula>
    </cfRule>
  </conditionalFormatting>
  <conditionalFormatting sqref="AD1:AD9 AD12:AD1048576">
    <cfRule type="expression" dxfId="2" priority="2">
      <formula>NOT(OR(OR(AD1="",AD1="Species"),_xlfn.CONCAT(AB1," ")=LEFT(AD1,LEN(AB1)+1)))</formula>
    </cfRule>
  </conditionalFormatting>
  <conditionalFormatting sqref="AD11">
    <cfRule type="expression" dxfId="1" priority="32">
      <formula>NOT(OR(OR(AD11="",AD11="Species"),_xlfn.CONCAT(AB10," ")=LEFT(AD11,LEN(AB10)+1)))</formula>
    </cfRule>
  </conditionalFormatting>
  <conditionalFormatting sqref="AM4:AM1048576">
    <cfRule type="expression" dxfId="0" priority="21">
      <formula>NOT(AM4=proposedRank)</formula>
    </cfRule>
  </conditionalFormatting>
  <dataValidations count="13">
    <dataValidation type="custom" allowBlank="1" showInputMessage="1" showErrorMessage="1" errorTitle="Binomial Naming" error="Species name must start with the name of it's genus." promptTitle="binomial" sqref="AD4" xr:uid="{CB9BCCCD-91E2-7D42-96E3-C1497B50506D}">
      <formula1>OR(LEFT(#REF!,LEN(#REF!))=#REF!,#REF!="Species")</formula1>
    </dataValidation>
    <dataValidation type="custom" allowBlank="1" showInputMessage="1" showErrorMessage="1" errorTitle="Binomial Naming" error="Species name must start with the name of it's genus." promptTitle="binomial" sqref="AD5:AD8 AD31:AD1048576 AD28:AD29" xr:uid="{D012CF60-B6CC-6A4C-B107-177596861C79}">
      <formula1>OR(LEFT(AD1,LEN(AB1))=AB1,AD1="Species")</formula1>
    </dataValidation>
    <dataValidation type="custom" allowBlank="1" showInputMessage="1" showErrorMessage="1" errorTitle="Binomial Naming" error="Species name must start with the name of it's genus." promptTitle="binomial" sqref="AD1:AD3" xr:uid="{19804B96-E5DB-5D45-BD37-AD5785E291DC}">
      <formula1>OR(LEFT(AD1048575,LEN(AB1048575))=AB1048575,AD1048575="Species")</formula1>
    </dataValidation>
    <dataValidation type="custom" allowBlank="1" showInputMessage="1" showErrorMessage="1" errorTitle="Binomial Naming" error="Species name must start with the name of it's genus." promptTitle="binomial" sqref="AD18:AD20" xr:uid="{3ED628C3-E88E-564E-9A9B-DAEE0D63064D}">
      <formula1>OR(LEFT(AD3,LEN(AB3))=AB3,AD3="Species")</formula1>
    </dataValidation>
    <dataValidation type="custom" allowBlank="1" showInputMessage="1" showErrorMessage="1" errorTitle="Binomial Naming" error="Species name must start with the name of it's genus." promptTitle="binomial" sqref="AD17" xr:uid="{AAAB15B5-86CF-C146-A158-3931AA213652}">
      <formula1>OR(LEFT(AD3,LEN(AB3))=AB3,AD3="Species")</formula1>
    </dataValidation>
    <dataValidation type="custom" allowBlank="1" showInputMessage="1" showErrorMessage="1" errorTitle="Binomial Naming" error="Species name must start with the name of it's genus." promptTitle="binomial" sqref="AD16" xr:uid="{5DA3A55B-3077-D748-A374-7F54B35D74D4}">
      <formula1>OR(LEFT(AD3,LEN(AB3))=AB3,AD3="Species")</formula1>
    </dataValidation>
    <dataValidation type="custom" allowBlank="1" showInputMessage="1" showErrorMessage="1" errorTitle="Binomial Naming" error="Species name must start with the name of it's genus." promptTitle="binomial" sqref="AD14:AD15" xr:uid="{CCB38050-1987-F247-9C51-CB10618E24C5}">
      <formula1>OR(LEFT(AD2,LEN(AB2))=AB2,AD2="Species")</formula1>
    </dataValidation>
    <dataValidation type="custom" allowBlank="1" showInputMessage="1" showErrorMessage="1" errorTitle="Binomial Naming" error="Species name must start with the name of it's genus." promptTitle="binomial" sqref="AD13 AD24 AD27 AD30" xr:uid="{2090083B-EC98-D840-987F-F8F8924EB785}">
      <formula1>OR(LEFT(AD4,LEN(AB4))=AB4,AD4="Species")</formula1>
    </dataValidation>
    <dataValidation type="custom" allowBlank="1" showInputMessage="1" showErrorMessage="1" errorTitle="Binomial Naming" error="Species name must start with the name of it's genus." promptTitle="binomial" sqref="AD9 AD11" xr:uid="{FB6FC35D-B5F6-054B-8DE9-4F0D892FFF01}">
      <formula1>OR(LEFT(AD4,LEN(AB4))=AB4,AD4="Species")</formula1>
    </dataValidation>
    <dataValidation type="custom" allowBlank="1" showInputMessage="1" showErrorMessage="1" errorTitle="Binomial Naming" error="Species name must start with the name of it's genus." promptTitle="binomial" sqref="AD12 AD22:AD23" xr:uid="{BD1BFE70-8AAC-CE41-8116-2AD9BF69DA63}">
      <formula1>OR(LEFT(AD4,LEN(AB4))=AB4,AD4="Species")</formula1>
    </dataValidation>
    <dataValidation allowBlank="1" showErrorMessage="1" errorTitle="No spaces allowed" error="Taxon names above the rank of species may NOT contain spaces." promptTitle="No spaces allowed" prompt="Taxon names above the rank of species may NOT contain spaces." sqref="AC35 Q34:AB35 Q36:AC1048576 Q3:AC33 P1:P1048576" xr:uid="{175FC6AE-475D-C048-9D2D-72EA41CE07C6}"/>
    <dataValidation type="custom" allowBlank="1" showInputMessage="1" showErrorMessage="1" errorTitle="Binomial Naming" error="Species name must start with the name of it's genus." promptTitle="binomial" sqref="AD25:AD26" xr:uid="{1ED6880F-6F2D-C44C-8501-A413BCE423B3}">
      <formula1>OR(LEFT(AD15,LEN(AB15))=AB15,AD15="Species")</formula1>
    </dataValidation>
    <dataValidation type="custom" allowBlank="1" showInputMessage="1" showErrorMessage="1" errorTitle="Binomial Naming" error="Species name must start with the name of it's genus." promptTitle="binomial" sqref="AD21" xr:uid="{4AB25701-9995-0347-A6A2-7BF674B5AB6D}">
      <formula1>OR(LEFT(AD14,LEN(AB14))=AB14,AD14="Species")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87C128D0-B65C-6B47-ABF9-ACA5474F918B}">
          <x14:formula1>
            <xm:f>'Menu Items (Do not change)'!$E:$E</xm:f>
          </x14:formula1>
          <xm:sqref>AM1:AM2 AM4:AM1048576</xm:sqref>
        </x14:dataValidation>
        <x14:dataValidation type="list" errorStyle="warning" allowBlank="1" showInputMessage="1" showErrorMessage="1" xr:uid="{42F41960-9C57-3D43-98C0-5C93B0C1F3CD}">
          <x14:formula1>
            <xm:f>'Menu Items (Do not change)'!$D:$D</xm:f>
          </x14:formula1>
          <xm:sqref>AL1:AL2 AL4:AL1048576</xm:sqref>
        </x14:dataValidation>
        <x14:dataValidation type="list" allowBlank="1" showInputMessage="1" showErrorMessage="1" xr:uid="{8ECA015B-4342-E04C-A5F7-84A2C765DB86}">
          <x14:formula1>
            <xm:f>'Menu Items (Do not change)'!$A:$A</xm:f>
          </x14:formula1>
          <xm:sqref>AI1:AI1048576</xm:sqref>
        </x14:dataValidation>
        <x14:dataValidation type="list" allowBlank="1" showInputMessage="1" showErrorMessage="1" xr:uid="{9B1DF1BD-A9B2-F54D-8443-C07CD0D39BA4}">
          <x14:formula1>
            <xm:f>'Menu Items (Do not change)'!$B:$B</xm:f>
          </x14:formula1>
          <xm:sqref>AJ1:AJ1048576</xm:sqref>
        </x14:dataValidation>
        <x14:dataValidation type="list" allowBlank="1" showInputMessage="1" showErrorMessage="1" xr:uid="{1959EB3A-33F9-B947-8632-0088736645E7}">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Sead Sabanadzovic</cp:lastModifiedBy>
  <dcterms:created xsi:type="dcterms:W3CDTF">2023-02-08T19:24:03Z</dcterms:created>
  <dcterms:modified xsi:type="dcterms:W3CDTF">2025-11-06T00:23:04Z</dcterms:modified>
</cp:coreProperties>
</file>