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defaultThemeVersion="166925"/>
  <mc:AlternateContent xmlns:mc="http://schemas.openxmlformats.org/markup-compatibility/2006">
    <mc:Choice Requires="x15">
      <x15ac:absPath xmlns:x15ac="http://schemas.microsoft.com/office/spreadsheetml/2010/11/ac" url="/Volumes/64-2025B/Fungal and Protist Viruses SC 2025 Proposals/008F OK for submission/"/>
    </mc:Choice>
  </mc:AlternateContent>
  <xr:revisionPtr revIDLastSave="0" documentId="13_ncr:1_{3048ADBD-9B5E-5A4D-8165-8067FB1BB9DF}" xr6:coauthVersionLast="47" xr6:coauthVersionMax="47" xr10:uidLastSave="{00000000-0000-0000-0000-000000000000}"/>
  <bookViews>
    <workbookView xWindow="0" yWindow="500" windowWidth="28800" windowHeight="164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<sst xmlns="http://schemas.openxmlformats.org/spreadsheetml/2006/main" count="312" uniqueCount="168">
  <si>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</si>
  <si>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</si>
  <si>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</si>
  <si>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</si>
  <si>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</si>
  <si>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</si>
  <si>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</si>
  <si>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</si>
  <si>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</si>
  <si>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</si>
  <si>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</si>
  <si>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</si>
  <si>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</si>
  <si>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</si>
  <si>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</si>
  <si>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</si>
  <si>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</si>
  <si>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</si>
  <si>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</si>
  <si>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</si>
  <si>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</si>
  <si>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</si>
  <si>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</si>
  <si>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</si>
  <si>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</si>
  <si>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</si>
  <si>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</si>
  <si>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</si>
  <si>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</si>
  <si>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</si>
  <si>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</si>
  <si>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</si>
  <si>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</si>
  <si>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</si>
  <si>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</si>
  <si>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</si>
  <si>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</si>
  <si>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</si>
  <si>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</si>
  <si>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</si>
  <si>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</si>
  <si>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</si>
  <si>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</si>
  <si>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</si>
  <si>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</si>
  <si>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</si>
  <si>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</si>
  <si>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</si>
  <si>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</si>
  <si>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</si>
  <si>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</si>
  <si>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</si>
  <si>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</si>
  <si>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</si>
  <si>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</si>
  <si>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</si>
  <si>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</si>
  <si>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</si>
  <si>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</si>
  <si>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</si>
  <si>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</si>
  <si>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</si>
  <si>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</si>
  <si>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</si>
  <si>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</si>
  <si>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</si>
  <si>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</si>
  <si>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</si>
  <si>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</si>
  <si>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</si>
  <si>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</si>
  <si>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</si>
  <si>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</si>
  <si>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</si>
  <si>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</si>
  <si>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</si>
  <si>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</si>
  <si>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</si>
  <si>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</si>
  <si>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</si>
  <si>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</si>
  <si>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</si>
  <si>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</si>
  <si>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</si>
  <si>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</si>
  <si>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</si>
  <si>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</si>
  <si>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</si>
  <si>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</si>
  <si>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</si>
  <si>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</si>
  <si>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</si>
  <si>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</si>
  <si>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</si>
  <si>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</si>
  <si>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</si>
  <si>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</si>
  <si>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</si>
  <si>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</si>
  <si>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</si>
  <si>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</si>
  <si>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</si>
  <si>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</si>
  <si>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</si>
  <si>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</si>
  <si>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</si>
  <si>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</si>
  <si>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</si>
  <si>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</si>
  <si>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</si>
  <si>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</si>
  <si>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</si>
  <si>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</si>
  <si>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</si>
  <si>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</si>
  <si>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</si>
  <si>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</si>
  <si>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</si>
  <si>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Kitrinoviricota</t>
  </si>
  <si>
    <t>Alsuviricetes</t>
  </si>
  <si>
    <t>Martellivirales</t>
  </si>
  <si>
    <t>Tobaliviridae</t>
  </si>
  <si>
    <t>Tobalivirus</t>
  </si>
  <si>
    <t>Tobalivirus acidomyci</t>
  </si>
  <si>
    <t>Tobalivirus armillariae</t>
  </si>
  <si>
    <t>Auricularia heimuer mycovirgavirus 1</t>
  </si>
  <si>
    <t>Tobalivirus auricolariae</t>
  </si>
  <si>
    <t>BFW</t>
  </si>
  <si>
    <t>AbMV1</t>
  </si>
  <si>
    <t>N40</t>
  </si>
  <si>
    <t>AhMV1</t>
  </si>
  <si>
    <t>CCMJ1271</t>
  </si>
  <si>
    <t>Tobalivirus macrophominae</t>
  </si>
  <si>
    <t>MpTLV</t>
  </si>
  <si>
    <t>IL-01</t>
  </si>
  <si>
    <t>Lentinula edodes tobamo-like virus 1</t>
  </si>
  <si>
    <t>Tobalivirus lentinulae</t>
  </si>
  <si>
    <t>LeTLV1</t>
  </si>
  <si>
    <t>Le6WIL</t>
  </si>
  <si>
    <t>NaTLV1</t>
  </si>
  <si>
    <t>A4</t>
  </si>
  <si>
    <t>Tobalivirus nigrosporae</t>
  </si>
  <si>
    <t>Podosphaera prunicola tobamo-like virus</t>
  </si>
  <si>
    <t>PpLTV</t>
  </si>
  <si>
    <t>Cpm8</t>
  </si>
  <si>
    <t>Tobalivirus podosphaerae</t>
  </si>
  <si>
    <t>Tobalivirus uromyci</t>
  </si>
  <si>
    <t>Ufvs_1</t>
  </si>
  <si>
    <t>UFV</t>
  </si>
  <si>
    <t>ArTLV1</t>
  </si>
  <si>
    <t>PvLaTLV1</t>
  </si>
  <si>
    <t>DMS5_DN36342</t>
  </si>
  <si>
    <t>Tobalivirus ibericum</t>
  </si>
  <si>
    <t>Acidomyces richmondensis tobamo-like virus 1</t>
  </si>
  <si>
    <t>Armillaria borealis mycovirgavirus 1</t>
  </si>
  <si>
    <t>Macrophomina phaseolina tobamo-like virus</t>
  </si>
  <si>
    <t>Nigrospora aurantiaca tobamo-like virus 1</t>
  </si>
  <si>
    <t>Plasmopara viticola lesion associated tobamo-like virus 1</t>
  </si>
  <si>
    <t>Uromyces fabae virus</t>
  </si>
  <si>
    <t>MK279511</t>
  </si>
  <si>
    <t>MW423800</t>
  </si>
  <si>
    <t>MN928963</t>
  </si>
  <si>
    <t>KF537660</t>
  </si>
  <si>
    <t>MN744727</t>
  </si>
  <si>
    <t>OR228589</t>
  </si>
  <si>
    <t>KY420046</t>
  </si>
  <si>
    <t>MN565665</t>
  </si>
  <si>
    <t>OQ995224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</si>
</sst>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0"/>
      <name val="Arial"/>
      <family val="2"/>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9">
    <dxf>
      <font>
        <color rgb="FF9C0006"/>
      </font>
      <fill>
        <patternFill>
          <bgColor rgb="FFFFC7CE"/>
        </patternFill>
      </fill>
    </dxf>
    <dxf>
      <font>
        <color rgb="FF9C0006"/>
      </font>
      <fill>
        <patternFill>
          <bgColor rgb="FFFFC7CE"/>
        </patternFill>
      </fill>
    </dxf>
    <dxf>
      <font>
        <b val="0"/>
        <i/>
      </font>
    </dxf>
    <dxf>
      <font>
        <b/>
        <i val="0"/>
        <color rgb="FF7030A0"/>
      </font>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8"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5"/>
  <sheetViews>
    <sheetView tabSelected="1" topLeftCell="W1" zoomScale="130" zoomScaleNormal="130" workbookViewId="0">
      <pane ySplit="4" topLeftCell="A5" activePane="bottomLeft" state="frozen"/>
      <selection pane="bottomLeft" activeCell="AF17" sqref="AF17"/>
    </sheetView>
  </sheetViews>
  <sheetFormatPr baseColWidth="10"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25" style="26" bestFit="1" customWidth="1"/>
    <col min="31" max="31" width="18.5" style="4" bestFit="1" customWidth="1"/>
    <col min="32" max="32" width="41" style="4" bestFit="1"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6" t="s">
        <v>112</v>
      </c>
      <c r="C1" s="46"/>
      <c r="D1" s="46"/>
      <c r="E1" s="47" t="str">
        <f ca="1">IF(LEN(cellFilenameFormatErrors)=0,LEFT(cellBaseFilename,9),"Code is automatically derived from the filename: 'YEAR.###X.[STATUS.][v#.]DESCRIPTION.xlsx', X=SC code")</f>
        <v>2025.008F</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2025.008F.N.v2.Tobaliviridae_newfam.xlsx</v>
      </c>
      <c r="AF1" s="23"/>
      <c r="AG1" s="16"/>
      <c r="AH1" s="16"/>
      <c r="AI1" s="16"/>
      <c r="AJ1" s="16"/>
      <c r="AK1" s="16"/>
      <c r="AL1" s="16"/>
      <c r="AM1" s="16"/>
      <c r="AN1" s="16"/>
      <c r="AO1"/>
    </row>
    <row r="2" spans="1:41" ht="19" x14ac:dyDescent="0.25">
      <c r="A2" s="18" t="s">
        <v>115</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Fungal and protist virus (F)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F</v>
      </c>
      <c r="AF2" s="24" t="str">
        <f ca="1">VLOOKUP(AE2,studySectionCodeLUT,2,FALSE)</f>
        <v>Fungal and protist virus (F) proposals</v>
      </c>
      <c r="AG2" s="3"/>
      <c r="AH2" s="3"/>
      <c r="AI2" s="3"/>
      <c r="AJ2" s="3"/>
      <c r="AK2" s="3"/>
      <c r="AL2" s="3"/>
      <c r="AM2" s="3"/>
      <c r="AN2" s="3"/>
    </row>
    <row r="3" spans="1:41" ht="36" customHeight="1" x14ac:dyDescent="0.2">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R5" s="34" t="s">
        <v>117</v>
      </c>
      <c r="T5" s="34" t="s">
        <v>118</v>
      </c>
      <c r="V5" s="34" t="s">
        <v>119</v>
      </c>
      <c r="X5" s="34" t="s">
        <v>120</v>
      </c>
      <c r="Z5" s="14" t="s">
        <v>121</v>
      </c>
      <c r="AL5" s="15" t="s">
        <v>27</v>
      </c>
      <c r="AM5" s="15" t="s">
        <v>42</v>
      </c>
    </row>
    <row r="6" spans="1:41" x14ac:dyDescent="0.2">
      <c r="P6" s="34" t="s">
        <v>116</v>
      </c>
      <c r="R6" s="34" t="s">
        <v>117</v>
      </c>
      <c r="T6" s="34" t="s">
        <v>118</v>
      </c>
      <c r="V6" s="34" t="s">
        <v>119</v>
      </c>
      <c r="X6" s="34" t="s">
        <v>120</v>
      </c>
      <c r="Z6" s="14" t="s">
        <v>121</v>
      </c>
      <c r="AB6" s="14" t="s">
        <v>122</v>
      </c>
      <c r="AL6" s="15" t="s">
        <v>27</v>
      </c>
      <c r="AM6" s="15" t="s">
        <v>35</v>
      </c>
    </row>
    <row r="7" spans="1:41" x14ac:dyDescent="0.2">
      <c r="P7" s="34" t="s">
        <v>116</v>
      </c>
      <c r="R7" s="34" t="s">
        <v>117</v>
      </c>
      <c r="T7" s="34" t="s">
        <v>118</v>
      </c>
      <c r="V7" s="34" t="s">
        <v>119</v>
      </c>
      <c r="X7" s="34" t="s">
        <v>120</v>
      </c>
      <c r="Z7" s="14" t="s">
        <v>121</v>
      </c>
      <c r="AB7" s="14" t="s">
        <v>122</v>
      </c>
      <c r="AD7" s="26" t="s">
        <v>123</v>
      </c>
      <c r="AE7" s="4" t="s">
        <v>159</v>
      </c>
      <c r="AF7" s="4" t="s">
        <v>153</v>
      </c>
      <c r="AG7" s="4" t="s">
        <v>149</v>
      </c>
      <c r="AH7" s="4" t="s">
        <v>127</v>
      </c>
      <c r="AI7" s="4" t="s">
        <v>29</v>
      </c>
      <c r="AJ7" s="4" t="s">
        <v>101</v>
      </c>
      <c r="AK7" s="4" t="s">
        <v>40</v>
      </c>
      <c r="AL7" s="15" t="s">
        <v>27</v>
      </c>
      <c r="AM7" s="15" t="s">
        <v>28</v>
      </c>
    </row>
    <row r="8" spans="1:41" x14ac:dyDescent="0.2">
      <c r="P8" s="34" t="s">
        <v>116</v>
      </c>
      <c r="R8" s="34" t="s">
        <v>117</v>
      </c>
      <c r="T8" s="34" t="s">
        <v>118</v>
      </c>
      <c r="V8" s="34" t="s">
        <v>119</v>
      </c>
      <c r="X8" s="34" t="s">
        <v>120</v>
      </c>
      <c r="Z8" s="14" t="s">
        <v>121</v>
      </c>
      <c r="AB8" s="14" t="s">
        <v>122</v>
      </c>
      <c r="AD8" s="26" t="s">
        <v>124</v>
      </c>
      <c r="AE8" s="4" t="s">
        <v>160</v>
      </c>
      <c r="AF8" s="4" t="s">
        <v>154</v>
      </c>
      <c r="AG8" s="4" t="s">
        <v>128</v>
      </c>
      <c r="AH8" s="4" t="s">
        <v>129</v>
      </c>
      <c r="AI8" s="4" t="s">
        <v>24</v>
      </c>
      <c r="AJ8" s="4" t="s">
        <v>101</v>
      </c>
      <c r="AK8" s="4" t="s">
        <v>40</v>
      </c>
      <c r="AL8" s="15" t="s">
        <v>27</v>
      </c>
      <c r="AM8" s="15" t="s">
        <v>28</v>
      </c>
    </row>
    <row r="9" spans="1:41" x14ac:dyDescent="0.2">
      <c r="P9" s="34" t="s">
        <v>116</v>
      </c>
      <c r="R9" s="34" t="s">
        <v>117</v>
      </c>
      <c r="T9" s="34" t="s">
        <v>118</v>
      </c>
      <c r="V9" s="34" t="s">
        <v>119</v>
      </c>
      <c r="X9" s="34" t="s">
        <v>120</v>
      </c>
      <c r="Z9" s="14" t="s">
        <v>121</v>
      </c>
      <c r="AB9" s="14" t="s">
        <v>122</v>
      </c>
      <c r="AD9" s="26" t="s">
        <v>126</v>
      </c>
      <c r="AE9" s="4" t="s">
        <v>161</v>
      </c>
      <c r="AF9" s="4" t="s">
        <v>125</v>
      </c>
      <c r="AG9" s="4" t="s">
        <v>130</v>
      </c>
      <c r="AH9" s="4" t="s">
        <v>131</v>
      </c>
      <c r="AI9" s="4" t="s">
        <v>24</v>
      </c>
      <c r="AJ9" s="4" t="s">
        <v>101</v>
      </c>
      <c r="AK9" s="4" t="s">
        <v>40</v>
      </c>
      <c r="AL9" s="15" t="s">
        <v>27</v>
      </c>
      <c r="AM9" s="15" t="s">
        <v>28</v>
      </c>
    </row>
    <row r="10" spans="1:41" x14ac:dyDescent="0.2">
      <c r="P10" s="34" t="s">
        <v>116</v>
      </c>
      <c r="R10" s="34" t="s">
        <v>117</v>
      </c>
      <c r="T10" s="34" t="s">
        <v>118</v>
      </c>
      <c r="V10" s="34" t="s">
        <v>119</v>
      </c>
      <c r="X10" s="34" t="s">
        <v>120</v>
      </c>
      <c r="Z10" s="14" t="s">
        <v>121</v>
      </c>
      <c r="AB10" s="14" t="s">
        <v>122</v>
      </c>
      <c r="AD10" s="26" t="s">
        <v>132</v>
      </c>
      <c r="AE10" s="4" t="s">
        <v>162</v>
      </c>
      <c r="AF10" s="4" t="s">
        <v>155</v>
      </c>
      <c r="AG10" s="4" t="s">
        <v>133</v>
      </c>
      <c r="AH10" s="4" t="s">
        <v>134</v>
      </c>
      <c r="AI10" s="4" t="s">
        <v>29</v>
      </c>
      <c r="AJ10" s="4" t="s">
        <v>101</v>
      </c>
      <c r="AK10" s="4" t="s">
        <v>40</v>
      </c>
      <c r="AL10" s="15" t="s">
        <v>27</v>
      </c>
      <c r="AM10" s="15" t="s">
        <v>28</v>
      </c>
    </row>
    <row r="11" spans="1:41" x14ac:dyDescent="0.2">
      <c r="P11" s="34" t="s">
        <v>116</v>
      </c>
      <c r="R11" s="34" t="s">
        <v>117</v>
      </c>
      <c r="T11" s="34" t="s">
        <v>118</v>
      </c>
      <c r="V11" s="34" t="s">
        <v>119</v>
      </c>
      <c r="X11" s="34" t="s">
        <v>120</v>
      </c>
      <c r="Z11" s="14" t="s">
        <v>121</v>
      </c>
      <c r="AB11" s="14" t="s">
        <v>122</v>
      </c>
      <c r="AD11" s="26" t="s">
        <v>136</v>
      </c>
      <c r="AE11" s="4" t="s">
        <v>163</v>
      </c>
      <c r="AF11" s="4" t="s">
        <v>135</v>
      </c>
      <c r="AG11" s="4" t="s">
        <v>137</v>
      </c>
      <c r="AH11" s="4" t="s">
        <v>138</v>
      </c>
      <c r="AI11" s="4" t="s">
        <v>29</v>
      </c>
      <c r="AJ11" s="4" t="s">
        <v>101</v>
      </c>
      <c r="AK11" s="4" t="s">
        <v>40</v>
      </c>
      <c r="AL11" s="15" t="s">
        <v>27</v>
      </c>
      <c r="AM11" s="15" t="s">
        <v>28</v>
      </c>
    </row>
    <row r="12" spans="1:41" x14ac:dyDescent="0.2">
      <c r="P12" s="34" t="s">
        <v>116</v>
      </c>
      <c r="R12" s="34" t="s">
        <v>117</v>
      </c>
      <c r="T12" s="34" t="s">
        <v>118</v>
      </c>
      <c r="V12" s="34" t="s">
        <v>119</v>
      </c>
      <c r="X12" s="34" t="s">
        <v>120</v>
      </c>
      <c r="Z12" s="14" t="s">
        <v>121</v>
      </c>
      <c r="AB12" s="14" t="s">
        <v>122</v>
      </c>
      <c r="AD12" s="26" t="s">
        <v>141</v>
      </c>
      <c r="AE12" s="4" t="s">
        <v>164</v>
      </c>
      <c r="AF12" s="4" t="s">
        <v>156</v>
      </c>
      <c r="AG12" s="4" t="s">
        <v>139</v>
      </c>
      <c r="AH12" s="4" t="s">
        <v>140</v>
      </c>
      <c r="AI12" s="4" t="s">
        <v>24</v>
      </c>
      <c r="AJ12" s="4" t="s">
        <v>101</v>
      </c>
      <c r="AK12" s="4" t="s">
        <v>40</v>
      </c>
      <c r="AL12" s="15" t="s">
        <v>27</v>
      </c>
      <c r="AM12" s="15" t="s">
        <v>28</v>
      </c>
    </row>
    <row r="13" spans="1:41" x14ac:dyDescent="0.2">
      <c r="P13" s="34" t="s">
        <v>116</v>
      </c>
      <c r="R13" s="34" t="s">
        <v>117</v>
      </c>
      <c r="T13" s="34" t="s">
        <v>118</v>
      </c>
      <c r="V13" s="34" t="s">
        <v>119</v>
      </c>
      <c r="X13" s="34" t="s">
        <v>120</v>
      </c>
      <c r="Z13" s="14" t="s">
        <v>121</v>
      </c>
      <c r="AB13" s="14" t="s">
        <v>122</v>
      </c>
      <c r="AD13" s="26" t="s">
        <v>145</v>
      </c>
      <c r="AE13" s="4" t="s">
        <v>165</v>
      </c>
      <c r="AF13" s="4" t="s">
        <v>142</v>
      </c>
      <c r="AG13" s="4" t="s">
        <v>143</v>
      </c>
      <c r="AH13" s="4" t="s">
        <v>144</v>
      </c>
      <c r="AI13" s="4" t="s">
        <v>24</v>
      </c>
      <c r="AJ13" s="4" t="s">
        <v>101</v>
      </c>
      <c r="AK13" s="4" t="s">
        <v>40</v>
      </c>
      <c r="AL13" s="15" t="s">
        <v>27</v>
      </c>
      <c r="AM13" s="15" t="s">
        <v>28</v>
      </c>
    </row>
    <row r="14" spans="1:41" x14ac:dyDescent="0.2">
      <c r="P14" s="34" t="s">
        <v>116</v>
      </c>
      <c r="R14" s="34" t="s">
        <v>117</v>
      </c>
      <c r="T14" s="34" t="s">
        <v>118</v>
      </c>
      <c r="V14" s="34" t="s">
        <v>119</v>
      </c>
      <c r="X14" s="34" t="s">
        <v>120</v>
      </c>
      <c r="Z14" s="14" t="s">
        <v>121</v>
      </c>
      <c r="AB14" s="14" t="s">
        <v>122</v>
      </c>
      <c r="AD14" s="26" t="s">
        <v>152</v>
      </c>
      <c r="AE14" s="4" t="s">
        <v>166</v>
      </c>
      <c r="AF14" s="4" t="s">
        <v>157</v>
      </c>
      <c r="AG14" s="4" t="s">
        <v>150</v>
      </c>
      <c r="AH14" s="4" t="s">
        <v>151</v>
      </c>
      <c r="AI14" s="4" t="s">
        <v>29</v>
      </c>
      <c r="AJ14" s="4" t="s">
        <v>101</v>
      </c>
      <c r="AK14" s="4" t="s">
        <v>40</v>
      </c>
      <c r="AL14" s="15" t="s">
        <v>27</v>
      </c>
      <c r="AM14" s="15" t="s">
        <v>28</v>
      </c>
    </row>
    <row r="15" spans="1:41" x14ac:dyDescent="0.2">
      <c r="P15" s="34" t="s">
        <v>116</v>
      </c>
      <c r="R15" s="34" t="s">
        <v>117</v>
      </c>
      <c r="T15" s="34" t="s">
        <v>118</v>
      </c>
      <c r="V15" s="34" t="s">
        <v>119</v>
      </c>
      <c r="X15" s="34" t="s">
        <v>120</v>
      </c>
      <c r="Z15" s="14" t="s">
        <v>121</v>
      </c>
      <c r="AB15" s="14" t="s">
        <v>122</v>
      </c>
      <c r="AD15" s="26" t="s">
        <v>146</v>
      </c>
      <c r="AE15" s="4" t="s">
        <v>167</v>
      </c>
      <c r="AF15" s="4" t="s">
        <v>158</v>
      </c>
      <c r="AG15" s="4" t="s">
        <v>148</v>
      </c>
      <c r="AH15" s="4" t="s">
        <v>147</v>
      </c>
      <c r="AI15" s="4" t="s">
        <v>29</v>
      </c>
      <c r="AJ15" s="4" t="s">
        <v>101</v>
      </c>
      <c r="AK15" s="4" t="s">
        <v>40</v>
      </c>
      <c r="AL15" s="15" t="s">
        <v>27</v>
      </c>
      <c r="AM15"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5:O14 P6:Q14 R6:AD15 A15:Q15 A16:AD1048576">
    <cfRule type="expression" dxfId="7" priority="4">
      <formula>ROW(A1)&gt;5</formula>
    </cfRule>
  </conditionalFormatting>
  <conditionalFormatting sqref="P1:P4 Q3:AC4 P6:AC1048572">
    <cfRule type="expression" dxfId="6" priority="6">
      <formula>AND(NOT(ISBLANK(P1)),COUNTA(Q1:$AD1)=0)</formula>
    </cfRule>
  </conditionalFormatting>
  <conditionalFormatting sqref="P4:AC1048576">
    <cfRule type="containsText" dxfId="5" priority="2" operator="containsText" text=" ">
      <formula>NOT(ISERROR(SEARCH(" ",P4)))</formula>
    </cfRule>
  </conditionalFormatting>
  <conditionalFormatting sqref="P5:AC5">
    <cfRule type="expression" dxfId="4" priority="3">
      <formula>AND(NOT(ISBLANK(P5)),COUNTA(Q5:$AD5)=0)</formula>
    </cfRule>
  </conditionalFormatting>
  <conditionalFormatting sqref="P1048573:AC1048576">
    <cfRule type="expression" dxfId="3" priority="25">
      <formula>AND(NOT(ISBLANK(P1048573)),COUNTA(Q1048573:$AD1048574)=0)</formula>
    </cfRule>
  </conditionalFormatting>
  <conditionalFormatting sqref="P5:AD5">
    <cfRule type="expression" dxfId="2" priority="1">
      <formula>ROW(P5)&gt;5</formula>
    </cfRule>
  </conditionalFormatting>
  <conditionalFormatting sqref="AD1:AD1048576">
    <cfRule type="expression" dxfId="1" priority="20">
      <formula>NOT(OR(OR(AD1="",AD1="Species"),_xlfn.CONCAT(AB1," ")=LEFT(AD1,LEN(AB1)+1)))</formula>
    </cfRule>
  </conditionalFormatting>
  <conditionalFormatting sqref="AM4:AM1048576">
    <cfRule type="expression" dxfId="0" priority="22">
      <formula>NOT(AM4=proposedRank)</formula>
    </cfRule>
  </conditionalFormatting>
  <dataValidations count="5">
    <dataValidation type="custom" allowBlank="1" showInputMessage="1" showErrorMessage="1" errorTitle="Binomial Naming" error="Species name must start with the name of it's genus." promptTitle="binomial" sqref="AD1:AD3" xr:uid="{01FE9A76-4FF4-474D-9C76-6C4D0897F180}">
      <formula1>OR(LEFT(AD1048571,LEN(AB1048571))=AB1048571,AD1048571="Species")</formula1>
    </dataValidation>
    <dataValidation type="custom" allowBlank="1" showInputMessage="1" showErrorMessage="1" errorTitle="Binomial Naming" error="Species name must start with the name of it's genus." promptTitle="binomial" sqref="AD4 AD13 AD19" xr:uid="{912AAA6C-9C0B-8B4D-95D4-8D0F92209154}">
      <formula1>OR(LEFT(#REF!,LEN(#REF!))=#REF!,#REF!="Species")</formula1>
    </dataValidation>
    <dataValidation type="custom" allowBlank="1" showInputMessage="1" showErrorMessage="1" errorTitle="Binomial Naming" error="Species name must start with the name of it's genus." promptTitle="binomial" sqref="AD5:AD9 AD20:AD1048576 AD14:AD15" xr:uid="{D657C77B-A797-EA46-9A1D-23B5AB47F6B1}">
      <formula1>OR(LEFT(AD1,LEN(AB1))=AB1,AD1="Species")</formula1>
    </dataValidation>
    <dataValidation type="custom" allowBlank="1" showInputMessage="1" showErrorMessage="1" errorTitle="Binomial Naming" error="Species name must start with the name of it's genus." promptTitle="binomial" sqref="AD10:AD12 AD16:AD18" xr:uid="{427D1CFB-2C52-7F4C-A10E-5C4F53649197}">
      <formula1>OR(LEFT(AD7,LEN(AB7))=AB7,AD7="Species")</formula1>
    </dataValidation>
    <dataValidation allowBlank="1" showErrorMessage="1" errorTitle="No spaces allowed" error="Taxon names above the rank of species may NOT contain spaces." promptTitle="No spaces allowed" prompt="Taxon names above the rank of species may NOT contain spaces." sqref="Q3:AC1048576 P1:P1048576" xr:uid="{CC18AEE4-AF1D-3C4D-A4DB-13C998A10D7C}"/>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76BCC31C-75B8-4F48-A83C-1939F5C17376}">
          <x14:formula1>
            <xm:f>'Menu Items (Do not change)'!$E:$E</xm:f>
          </x14:formula1>
          <xm:sqref>AM1:AM2 AM4:AM1048576</xm:sqref>
        </x14:dataValidation>
        <x14:dataValidation type="list" errorStyle="warning" allowBlank="1" showInputMessage="1" showErrorMessage="1" xr:uid="{93331F67-4F23-F448-B6F4-1C8FBA64CAB6}">
          <x14:formula1>
            <xm:f>'Menu Items (Do not change)'!$D:$D</xm:f>
          </x14:formula1>
          <xm:sqref>AL1:AL2 AL4:AL1048576</xm:sqref>
        </x14:dataValidation>
        <x14:dataValidation type="list" allowBlank="1" showInputMessage="1" showErrorMessage="1" xr:uid="{4E29337A-9361-414E-BA81-C67D6EED8D27}">
          <x14:formula1>
            <xm:f>'Menu Items (Do not change)'!$B:$B</xm:f>
          </x14:formula1>
          <xm:sqref>AJ1:AJ1048576</xm:sqref>
        </x14:dataValidation>
        <x14:dataValidation type="list" allowBlank="1" showInputMessage="1" showErrorMessage="1" xr:uid="{5122438E-1721-4640-B65B-AEA4D48DCD9C}">
          <x14:formula1>
            <xm:f>'Menu Items (Do not change)'!$C:$C</xm:f>
          </x14:formula1>
          <xm:sqref>AK1:AK1048576</xm:sqref>
        </x14:dataValidation>
        <x14:dataValidation type="list" allowBlank="1" showInputMessage="1" showErrorMessage="1" xr:uid="{E683204C-48DB-1746-BFFA-94CB3478DC8E}">
          <x14:formula1>
            <xm:f>'Menu Items (Do not change)'!$A:$A</xm:f>
          </x14:formula1>
          <xm:sqref>AI1:AI1048576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Sead Sabanadzovic</cp:lastModifiedBy>
  <dcterms:created xsi:type="dcterms:W3CDTF">2023-02-08T19:24:03Z</dcterms:created>
  <dcterms:modified xsi:type="dcterms:W3CDTF">2025-07-10T02:18:45Z</dcterms:modified>
</cp:coreProperties>
</file>