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defaultThemeVersion="166925"/>
  <mc:AlternateContent xmlns:mc="http://schemas.openxmlformats.org/markup-compatibility/2006">
    <mc:Choice Requires="x15">
      <x15ac:absPath xmlns:x15ac="http://schemas.microsoft.com/office/spreadsheetml/2010/11/ac" url="/Volumes/USB321FD/Fungal and protist virus (F) proposals 2/Revised versions TPs /007F Mycoalphaviridae/"/>
    </mc:Choice>
  </mc:AlternateContent>
  <xr:revisionPtr revIDLastSave="0" documentId="13_ncr:1_{A563B401-EA67-D649-9B57-DCFB7ABECC87}" xr6:coauthVersionLast="47" xr6:coauthVersionMax="47" xr10:uidLastSave="{00000000-0000-0000-0000-000000000000}"/>
  <bookViews>
    <workbookView xWindow="580" yWindow="2820" windowWidth="34200" windowHeight="185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<sst xmlns="http://schemas.openxmlformats.org/spreadsheetml/2006/main" count="280" uniqueCount="152">
  <si>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</si>
  <si>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</si>
  <si>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</si>
  <si>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</si>
  <si>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</si>
  <si>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</si>
  <si>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</si>
  <si>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</si>
  <si>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</si>
  <si>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</si>
  <si>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</si>
  <si>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</si>
  <si>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</si>
  <si>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</si>
  <si>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</si>
  <si>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</si>
  <si>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</si>
  <si>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</si>
  <si>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</si>
  <si>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</si>
  <si>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</si>
  <si>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</si>
  <si>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</si>
  <si>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</si>
  <si>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</si>
  <si>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</si>
  <si>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</si>
  <si>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</si>
  <si>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</si>
  <si>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</si>
  <si>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</si>
  <si>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</si>
  <si>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</si>
  <si>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</si>
  <si>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</si>
  <si>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</si>
  <si>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</si>
  <si>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</si>
  <si>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</si>
  <si>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</si>
  <si>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</si>
  <si>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</si>
  <si>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</si>
  <si>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</si>
  <si>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</si>
  <si>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</si>
  <si>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</si>
  <si>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</si>
  <si>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</si>
  <si>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</si>
  <si>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</si>
  <si>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</si>
  <si>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</si>
  <si>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</si>
  <si>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</si>
  <si>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</si>
  <si>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</si>
  <si>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</si>
  <si>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</si>
  <si>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</si>
  <si>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</si>
  <si>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</si>
  <si>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</si>
  <si>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</si>
  <si>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</si>
  <si>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</si>
  <si>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</si>
  <si>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</si>
  <si>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</si>
  <si>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</si>
  <si>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</si>
  <si>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</si>
  <si>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</si>
  <si>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</si>
  <si>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</si>
  <si>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</si>
  <si>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</si>
  <si>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</si>
  <si>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</si>
  <si>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</si>
  <si>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</si>
  <si>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</si>
  <si>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</si>
  <si>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</si>
  <si>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</si>
  <si>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</si>
  <si>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</si>
  <si>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</si>
  <si>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</si>
  <si>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</si>
  <si>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</si>
  <si>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</si>
  <si>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</si>
  <si>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</si>
  <si>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</si>
  <si>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</si>
  <si>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</si>
  <si>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</si>
  <si>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</si>
  <si>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</si>
  <si>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</si>
  <si>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</si>
  <si>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</si>
  <si>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</si>
  <si>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</si>
  <si>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</si>
  <si>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</si>
  <si>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</si>
  <si>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</si>
  <si>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</si>
  <si>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</si>
  <si>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</si>
  <si>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</si>
  <si>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</si>
  <si>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</si>
  <si>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</si>
  <si>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</si>
  <si>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</si>
  <si>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Kitrinoviricota</t>
  </si>
  <si>
    <t>Alsuviricetes</t>
  </si>
  <si>
    <t>Hepelivirales</t>
  </si>
  <si>
    <t>Mycoalphaviridae</t>
  </si>
  <si>
    <t>Alphasclernavirus</t>
  </si>
  <si>
    <t>Betasclernavirus</t>
  </si>
  <si>
    <t>Alphasclernavirus alphasclerotiniae</t>
  </si>
  <si>
    <t>Alphasclernavirus betasclerotiniae</t>
  </si>
  <si>
    <t>Betasclernavirus alphafusarii</t>
  </si>
  <si>
    <t>Betasclernavirus botrytidis</t>
  </si>
  <si>
    <t>Betasclernavirus betafusarii</t>
  </si>
  <si>
    <t>Betasclernavirus betasclerotii</t>
  </si>
  <si>
    <t>Betasclernavirus alphasclerotii</t>
  </si>
  <si>
    <t>MT706025</t>
  </si>
  <si>
    <t>Sclerotinia sclerotiorum mycoalphavirus virus 1</t>
  </si>
  <si>
    <t>SsMAV1</t>
  </si>
  <si>
    <t>EU779934</t>
  </si>
  <si>
    <t>Sclerotinia sclerotiorum RNA virus L</t>
  </si>
  <si>
    <t>SsRV-L</t>
  </si>
  <si>
    <t>MN400076</t>
  </si>
  <si>
    <t>Fusarium graminearum alphavirus-like virus 1</t>
  </si>
  <si>
    <t>FgALV1</t>
  </si>
  <si>
    <t>MN625250</t>
  </si>
  <si>
    <t>Botrytis cinerea alpha-like virus 1</t>
  </si>
  <si>
    <t>BcAV1</t>
  </si>
  <si>
    <t>MN295968</t>
  </si>
  <si>
    <t>Fusarium sacchari alphavirus-like virus 1</t>
  </si>
  <si>
    <t>FsALV1</t>
  </si>
  <si>
    <t xml:space="preserve">MH766488 </t>
  </si>
  <si>
    <t>Sclerotium rolfsii alphavirus-like virus 1</t>
  </si>
  <si>
    <t>SraLV1</t>
  </si>
  <si>
    <t>MH766490</t>
  </si>
  <si>
    <t>Sclerotium rolfsii alphavirus-like virus 3</t>
  </si>
  <si>
    <t>SraLV3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</si>
</sst>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sz val="12"/>
      <color theme="1"/>
      <name val="Calibri"/>
      <family val="2"/>
      <charset val="134"/>
      <scheme val="minor"/>
    </font>
  </fonts>
  <fills count="10">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theme="3" tint="0.7999511703848384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29" fillId="7" borderId="1" xfId="0" applyFont="1" applyFill="1" applyBorder="1"/>
    <xf numFmtId="0" fontId="0" fillId="9" borderId="1" xfId="0" applyFill="1" applyBorder="1"/>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11">
    <dxf>
      <font>
        <color rgb="FF9C0006"/>
      </font>
      <fill>
        <patternFill>
          <bgColor rgb="FFFFC7CE"/>
        </patternFill>
      </fill>
    </dxf>
    <dxf>
      <font>
        <color rgb="FF9C0006"/>
      </font>
      <fill>
        <patternFill>
          <bgColor rgb="FFFFC7CE"/>
        </patternFill>
      </fill>
    </dxf>
    <dxf>
      <font>
        <b/>
        <i val="0"/>
        <color rgb="FF7030A0"/>
      </font>
    </dxf>
    <dxf>
      <font>
        <color rgb="FF9C0006"/>
      </font>
      <fill>
        <patternFill patternType="solid">
          <bgColor rgb="FFFFC7CE"/>
        </patternFill>
      </fill>
    </dxf>
    <dxf>
      <font>
        <b/>
        <i val="0"/>
        <color rgb="FF7030A0"/>
      </font>
    </dxf>
    <dxf>
      <font>
        <color rgb="FF9C0006"/>
      </font>
      <fill>
        <patternFill>
          <bgColor rgb="FFFFC7CE"/>
        </patternFill>
      </fill>
    </dxf>
    <dxf>
      <font>
        <b/>
        <i val="0"/>
        <color rgb="FF7030A0"/>
      </font>
    </dxf>
    <dxf>
      <font>
        <color rgb="FF9C0006"/>
      </font>
      <fill>
        <patternFill patternType="solid">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10"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4"/>
  <sheetViews>
    <sheetView tabSelected="1" topLeftCell="AD1" zoomScale="130" zoomScaleNormal="130" workbookViewId="0">
      <pane ySplit="4" topLeftCell="A5" activePane="bottomLeft" state="frozen"/>
      <selection pane="bottomLeft" activeCell="AD4" sqref="AD4:AM14"/>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31.33203125" style="26" bestFit="1" customWidth="1"/>
    <col min="31" max="31" width="18.5" style="4" bestFit="1" customWidth="1"/>
    <col min="32" max="32" width="41.1640625" style="4" bestFit="1" customWidth="1"/>
    <col min="33" max="33" width="12.33203125" style="4" bestFit="1" customWidth="1"/>
    <col min="34" max="34" width="27.33203125" style="4" bestFit="1" customWidth="1"/>
    <col min="35" max="35" width="17.83203125" style="4" bestFit="1" customWidth="1"/>
    <col min="36" max="36" width="21" style="4" bestFit="1" customWidth="1"/>
    <col min="37" max="37" width="13.1640625" style="4" bestFit="1" customWidth="1"/>
    <col min="38" max="38" width="10.5" style="15" bestFit="1" customWidth="1"/>
    <col min="39" max="39" width="10.33203125" style="15" bestFit="1" customWidth="1"/>
    <col min="40" max="40" width="56.6640625" style="1" customWidth="1"/>
  </cols>
  <sheetData>
    <row r="1" spans="1:41" s="17" customFormat="1" ht="24" x14ac:dyDescent="0.3">
      <c r="A1" s="18" t="s">
        <v>81</v>
      </c>
      <c r="B1" s="47" t="s">
        <v>112</v>
      </c>
      <c r="C1" s="47"/>
      <c r="D1" s="47"/>
      <c r="E1" s="48" t="str">
        <f ca="1">IF(LEN(cellFilenameFormatErrors)=0,LEFT(cellBaseFilename,9),"Code is automatically derived from the filename: 'YEAR.###X.[STATUS.][v#.]DESCRIPTION.xlsx', X=SC code")</f>
        <v>2024.007F</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2024.007F.Uc.v2.Mycoalphaviridae_newfam.xlsx</v>
      </c>
      <c r="AF1" s="23"/>
      <c r="AG1" s="16"/>
      <c r="AH1" s="16"/>
      <c r="AI1" s="16"/>
      <c r="AJ1" s="16"/>
      <c r="AK1" s="16"/>
      <c r="AL1" s="16"/>
      <c r="AM1" s="16"/>
      <c r="AN1" s="16"/>
      <c r="AO1"/>
    </row>
    <row r="2" spans="1:41" ht="19" x14ac:dyDescent="0.25">
      <c r="A2" s="18" t="s">
        <v>115</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Fungal and protist virus (F)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F</v>
      </c>
      <c r="AF2" s="24" t="str">
        <f ca="1">VLOOKUP(AE2,studySectionCodeLUT,2,FALSE)</f>
        <v>Fungal and protist virus (F) proposals</v>
      </c>
      <c r="AG2" s="3"/>
      <c r="AH2" s="3"/>
      <c r="AI2" s="3"/>
      <c r="AJ2" s="3"/>
      <c r="AK2" s="3"/>
      <c r="AL2" s="3"/>
      <c r="AM2" s="3"/>
      <c r="AN2" s="3"/>
    </row>
    <row r="3" spans="1:41" ht="36" customHeight="1" x14ac:dyDescent="0.2">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14" t="s">
        <v>116</v>
      </c>
      <c r="R5" s="14" t="s">
        <v>117</v>
      </c>
      <c r="T5" s="14" t="s">
        <v>118</v>
      </c>
      <c r="V5" s="14" t="s">
        <v>119</v>
      </c>
      <c r="X5" s="14" t="s">
        <v>120</v>
      </c>
      <c r="Z5" s="14" t="s">
        <v>121</v>
      </c>
      <c r="AL5" s="15" t="s">
        <v>27</v>
      </c>
      <c r="AM5" s="15" t="s">
        <v>42</v>
      </c>
    </row>
    <row r="6" spans="1:41" x14ac:dyDescent="0.2">
      <c r="P6" s="14" t="s">
        <v>116</v>
      </c>
      <c r="R6" s="14" t="s">
        <v>117</v>
      </c>
      <c r="T6" s="14" t="s">
        <v>118</v>
      </c>
      <c r="V6" s="14" t="s">
        <v>119</v>
      </c>
      <c r="X6" s="14" t="s">
        <v>120</v>
      </c>
      <c r="Z6" s="14" t="s">
        <v>121</v>
      </c>
      <c r="AB6" s="34" t="s">
        <v>122</v>
      </c>
      <c r="AL6" s="15" t="s">
        <v>27</v>
      </c>
      <c r="AM6" s="15" t="s">
        <v>35</v>
      </c>
    </row>
    <row r="7" spans="1:41" x14ac:dyDescent="0.2">
      <c r="P7" s="14" t="s">
        <v>116</v>
      </c>
      <c r="R7" s="14" t="s">
        <v>117</v>
      </c>
      <c r="T7" s="14" t="s">
        <v>118</v>
      </c>
      <c r="V7" s="14" t="s">
        <v>119</v>
      </c>
      <c r="X7" s="14" t="s">
        <v>120</v>
      </c>
      <c r="Z7" s="14" t="s">
        <v>121</v>
      </c>
      <c r="AB7" s="34" t="s">
        <v>122</v>
      </c>
      <c r="AD7" s="26" t="s">
        <v>124</v>
      </c>
      <c r="AE7" s="35" t="s">
        <v>131</v>
      </c>
      <c r="AF7" s="35" t="s">
        <v>132</v>
      </c>
      <c r="AG7" s="35" t="s">
        <v>133</v>
      </c>
      <c r="AI7" s="4" t="s">
        <v>24</v>
      </c>
      <c r="AJ7" s="4" t="s">
        <v>101</v>
      </c>
      <c r="AK7" s="4" t="s">
        <v>40</v>
      </c>
      <c r="AL7" s="15" t="s">
        <v>27</v>
      </c>
      <c r="AM7" s="15" t="s">
        <v>28</v>
      </c>
    </row>
    <row r="8" spans="1:41" x14ac:dyDescent="0.2">
      <c r="P8" s="14" t="s">
        <v>116</v>
      </c>
      <c r="R8" s="14" t="s">
        <v>117</v>
      </c>
      <c r="T8" s="14" t="s">
        <v>118</v>
      </c>
      <c r="V8" s="14" t="s">
        <v>119</v>
      </c>
      <c r="X8" s="14" t="s">
        <v>120</v>
      </c>
      <c r="Z8" s="14" t="s">
        <v>121</v>
      </c>
      <c r="AB8" s="34" t="s">
        <v>122</v>
      </c>
      <c r="AD8" s="26" t="s">
        <v>125</v>
      </c>
      <c r="AE8" s="35" t="s">
        <v>134</v>
      </c>
      <c r="AF8" s="35" t="s">
        <v>135</v>
      </c>
      <c r="AG8" s="35" t="s">
        <v>136</v>
      </c>
      <c r="AI8" s="4" t="s">
        <v>24</v>
      </c>
      <c r="AJ8" s="4" t="s">
        <v>101</v>
      </c>
      <c r="AK8" s="4" t="s">
        <v>40</v>
      </c>
      <c r="AL8" s="15" t="s">
        <v>27</v>
      </c>
      <c r="AM8" s="15" t="s">
        <v>28</v>
      </c>
    </row>
    <row r="9" spans="1:41" x14ac:dyDescent="0.2">
      <c r="P9" s="14" t="s">
        <v>116</v>
      </c>
      <c r="R9" s="14" t="s">
        <v>117</v>
      </c>
      <c r="T9" s="14" t="s">
        <v>118</v>
      </c>
      <c r="V9" s="14" t="s">
        <v>119</v>
      </c>
      <c r="X9" s="14" t="s">
        <v>120</v>
      </c>
      <c r="Z9" s="14" t="s">
        <v>121</v>
      </c>
      <c r="AB9" s="34" t="s">
        <v>123</v>
      </c>
      <c r="AE9" s="35"/>
      <c r="AF9" s="35"/>
      <c r="AG9" s="35"/>
      <c r="AL9" s="15" t="s">
        <v>27</v>
      </c>
      <c r="AM9" s="15" t="s">
        <v>35</v>
      </c>
    </row>
    <row r="10" spans="1:41" x14ac:dyDescent="0.2">
      <c r="P10" s="14" t="s">
        <v>116</v>
      </c>
      <c r="R10" s="14" t="s">
        <v>117</v>
      </c>
      <c r="T10" s="14" t="s">
        <v>118</v>
      </c>
      <c r="V10" s="14" t="s">
        <v>119</v>
      </c>
      <c r="X10" s="14" t="s">
        <v>120</v>
      </c>
      <c r="Z10" s="14" t="s">
        <v>121</v>
      </c>
      <c r="AB10" s="34" t="s">
        <v>123</v>
      </c>
      <c r="AD10" s="26" t="s">
        <v>126</v>
      </c>
      <c r="AE10" s="35" t="s">
        <v>137</v>
      </c>
      <c r="AF10" s="35" t="s">
        <v>138</v>
      </c>
      <c r="AG10" s="35" t="s">
        <v>139</v>
      </c>
      <c r="AI10" s="4" t="s">
        <v>24</v>
      </c>
      <c r="AJ10" s="4" t="s">
        <v>101</v>
      </c>
      <c r="AK10" s="4" t="s">
        <v>40</v>
      </c>
      <c r="AL10" s="15" t="s">
        <v>27</v>
      </c>
      <c r="AM10" s="15" t="s">
        <v>28</v>
      </c>
    </row>
    <row r="11" spans="1:41" x14ac:dyDescent="0.2">
      <c r="P11" s="14" t="s">
        <v>116</v>
      </c>
      <c r="R11" s="14" t="s">
        <v>117</v>
      </c>
      <c r="T11" s="14" t="s">
        <v>118</v>
      </c>
      <c r="V11" s="14" t="s">
        <v>119</v>
      </c>
      <c r="X11" s="14" t="s">
        <v>120</v>
      </c>
      <c r="Z11" s="14" t="s">
        <v>121</v>
      </c>
      <c r="AB11" s="34" t="s">
        <v>123</v>
      </c>
      <c r="AD11" s="26" t="s">
        <v>127</v>
      </c>
      <c r="AE11" s="35" t="s">
        <v>140</v>
      </c>
      <c r="AF11" s="35" t="s">
        <v>141</v>
      </c>
      <c r="AG11" s="35" t="s">
        <v>142</v>
      </c>
      <c r="AI11" s="4" t="s">
        <v>24</v>
      </c>
      <c r="AJ11" s="4" t="s">
        <v>101</v>
      </c>
      <c r="AK11" s="4" t="s">
        <v>40</v>
      </c>
      <c r="AL11" s="15" t="s">
        <v>27</v>
      </c>
      <c r="AM11" s="15" t="s">
        <v>28</v>
      </c>
    </row>
    <row r="12" spans="1:41" x14ac:dyDescent="0.2">
      <c r="P12" s="14" t="s">
        <v>116</v>
      </c>
      <c r="R12" s="14" t="s">
        <v>117</v>
      </c>
      <c r="T12" s="14" t="s">
        <v>118</v>
      </c>
      <c r="V12" s="14" t="s">
        <v>119</v>
      </c>
      <c r="X12" s="14" t="s">
        <v>120</v>
      </c>
      <c r="Z12" s="14" t="s">
        <v>121</v>
      </c>
      <c r="AB12" s="34" t="s">
        <v>123</v>
      </c>
      <c r="AD12" s="26" t="s">
        <v>128</v>
      </c>
      <c r="AE12" s="35" t="s">
        <v>143</v>
      </c>
      <c r="AF12" s="35" t="s">
        <v>144</v>
      </c>
      <c r="AG12" s="35" t="s">
        <v>145</v>
      </c>
      <c r="AI12" s="4" t="s">
        <v>24</v>
      </c>
      <c r="AJ12" s="4" t="s">
        <v>101</v>
      </c>
      <c r="AK12" s="4" t="s">
        <v>40</v>
      </c>
      <c r="AL12" s="15" t="s">
        <v>27</v>
      </c>
      <c r="AM12" s="15" t="s">
        <v>28</v>
      </c>
    </row>
    <row r="13" spans="1:41" x14ac:dyDescent="0.2">
      <c r="P13" s="14" t="s">
        <v>116</v>
      </c>
      <c r="R13" s="14" t="s">
        <v>117</v>
      </c>
      <c r="T13" s="14" t="s">
        <v>118</v>
      </c>
      <c r="V13" s="14" t="s">
        <v>119</v>
      </c>
      <c r="X13" s="14" t="s">
        <v>120</v>
      </c>
      <c r="Z13" s="14" t="s">
        <v>121</v>
      </c>
      <c r="AB13" s="34" t="s">
        <v>123</v>
      </c>
      <c r="AD13" s="26" t="s">
        <v>129</v>
      </c>
      <c r="AE13" s="35" t="s">
        <v>146</v>
      </c>
      <c r="AF13" s="35" t="s">
        <v>147</v>
      </c>
      <c r="AG13" s="35" t="s">
        <v>148</v>
      </c>
      <c r="AI13" s="4" t="s">
        <v>29</v>
      </c>
      <c r="AJ13" s="4" t="s">
        <v>101</v>
      </c>
      <c r="AK13" s="4" t="s">
        <v>40</v>
      </c>
      <c r="AL13" s="15" t="s">
        <v>27</v>
      </c>
      <c r="AM13" s="15" t="s">
        <v>28</v>
      </c>
    </row>
    <row r="14" spans="1:41" x14ac:dyDescent="0.2">
      <c r="P14" s="14" t="s">
        <v>116</v>
      </c>
      <c r="R14" s="14" t="s">
        <v>117</v>
      </c>
      <c r="T14" s="14" t="s">
        <v>118</v>
      </c>
      <c r="V14" s="14" t="s">
        <v>119</v>
      </c>
      <c r="X14" s="14" t="s">
        <v>120</v>
      </c>
      <c r="Z14" s="14" t="s">
        <v>121</v>
      </c>
      <c r="AB14" s="34" t="s">
        <v>123</v>
      </c>
      <c r="AD14" s="26" t="s">
        <v>130</v>
      </c>
      <c r="AE14" s="35" t="s">
        <v>149</v>
      </c>
      <c r="AF14" s="35" t="s">
        <v>150</v>
      </c>
      <c r="AG14" s="35" t="s">
        <v>151</v>
      </c>
      <c r="AI14" s="4" t="s">
        <v>29</v>
      </c>
      <c r="AJ14" s="4" t="s">
        <v>101</v>
      </c>
      <c r="AK14" s="4" t="s">
        <v>40</v>
      </c>
      <c r="AL14" s="15" t="s">
        <v>27</v>
      </c>
      <c r="AM14"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9" priority="1">
      <formula>ROW(A1)&gt;5</formula>
    </cfRule>
  </conditionalFormatting>
  <conditionalFormatting sqref="P1:P4 Q3:AC4 AA5:AA14 AC5:AC14 P15:AC1048574">
    <cfRule type="expression" dxfId="8" priority="9">
      <formula>AND(NOT(ISBLANK(P1)),COUNTA(Q1:$AD1)=0)</formula>
    </cfRule>
  </conditionalFormatting>
  <conditionalFormatting sqref="P5:Z14">
    <cfRule type="containsText" dxfId="7" priority="5" operator="containsText" text=" ">
      <formula>NOT(ISERROR(SEARCH(" ",P5)))</formula>
    </cfRule>
    <cfRule type="expression" dxfId="6" priority="6">
      <formula>AND(NOT(ISBLANK(P5)),COUNTA(Q5:$AD5)=0)</formula>
    </cfRule>
  </conditionalFormatting>
  <conditionalFormatting sqref="P4:AC4 AA5:AA14 AC5:AC14 P15:AC1048576">
    <cfRule type="containsText" dxfId="5" priority="8" operator="containsText" text=" ">
      <formula>NOT(ISERROR(SEARCH(" ",P4)))</formula>
    </cfRule>
  </conditionalFormatting>
  <conditionalFormatting sqref="P1048575:AC1048576">
    <cfRule type="expression" dxfId="4" priority="28">
      <formula>AND(NOT(ISBLANK(P1048575)),COUNTA(Q1048575:$AD1048576)=0)</formula>
    </cfRule>
  </conditionalFormatting>
  <conditionalFormatting sqref="AB5:AB14">
    <cfRule type="containsText" dxfId="3" priority="2" operator="containsText" text=" ">
      <formula>NOT(ISERROR(SEARCH(" ",AB5)))</formula>
    </cfRule>
    <cfRule type="expression" dxfId="2" priority="3">
      <formula>AND(NOT(ISBLANK(AB5)),COUNTA(AC5:$AD5)=0)</formula>
    </cfRule>
  </conditionalFormatting>
  <conditionalFormatting sqref="AD1:AD1048576">
    <cfRule type="expression" dxfId="1" priority="23">
      <formula>NOT(OR(OR(AD1="",AD1="Species"),_xlfn.CONCAT(AB1," ")=LEFT(AD1,LEN(AB1)+1)))</formula>
    </cfRule>
  </conditionalFormatting>
  <conditionalFormatting sqref="AM4:AM1048576">
    <cfRule type="expression" dxfId="0" priority="25">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Sead Sabanadzovic</cp:lastModifiedBy>
  <dcterms:created xsi:type="dcterms:W3CDTF">2023-02-08T19:24:03Z</dcterms:created>
  <dcterms:modified xsi:type="dcterms:W3CDTF">2024-10-27T23:17:18Z</dcterms:modified>
</cp:coreProperties>
</file>