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Murilo/Desktop/"/>
    </mc:Choice>
  </mc:AlternateContent>
  <xr:revisionPtr revIDLastSave="0" documentId="13_ncr:1_{0DB62481-1EEC-DB47-BDFF-E4086DF96104}" xr6:coauthVersionLast="47" xr6:coauthVersionMax="47" xr10:uidLastSave="{00000000-0000-0000-0000-000000000000}"/>
  <bookViews>
    <workbookView xWindow="880" yWindow="500" windowWidth="37520" windowHeight="211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<sst xmlns="http://schemas.openxmlformats.org/spreadsheetml/2006/main" count="192" uniqueCount="137">
  <si>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</si>
  <si>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</si>
  <si>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</si>
  <si>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</si>
  <si>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</si>
  <si>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</si>
  <si>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</si>
  <si>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</si>
  <si>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</si>
  <si>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</si>
  <si>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</si>
  <si>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</si>
  <si>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</si>
  <si>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</si>
  <si>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</si>
  <si>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</si>
  <si>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</si>
  <si>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</si>
  <si>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</si>
  <si>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</si>
  <si>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</si>
  <si>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</si>
  <si>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</si>
  <si>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</si>
  <si>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</si>
  <si>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</si>
  <si>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</si>
  <si>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</si>
  <si>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</si>
  <si>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</si>
  <si>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</si>
  <si>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</si>
  <si>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</si>
  <si>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</si>
  <si>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</si>
  <si>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</si>
  <si>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</si>
  <si>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</si>
  <si>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</si>
  <si>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</si>
  <si>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</si>
  <si>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</si>
  <si>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</si>
  <si>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</si>
  <si>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</si>
  <si>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</si>
  <si>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</si>
  <si>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</si>
  <si>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</si>
  <si>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</si>
  <si>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</si>
  <si>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</si>
  <si>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</si>
  <si>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</si>
  <si>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</si>
  <si>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</si>
  <si>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</si>
  <si>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</si>
  <si>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</si>
  <si>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</si>
  <si>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</si>
  <si>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</si>
  <si>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</si>
  <si>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</si>
  <si>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</si>
  <si>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</si>
  <si>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</si>
  <si>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</si>
  <si>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</si>
  <si>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</si>
  <si>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</si>
  <si>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</si>
  <si>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</si>
  <si>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</si>
  <si>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</si>
  <si>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</si>
  <si>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</si>
  <si>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</si>
  <si>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</si>
  <si>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</si>
  <si>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</si>
  <si>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</si>
  <si>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</si>
  <si>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</si>
  <si>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</si>
  <si>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</si>
  <si>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</si>
  <si>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</si>
  <si>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</si>
  <si>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</si>
  <si>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</si>
  <si>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</si>
  <si>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</si>
  <si>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</si>
  <si>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</si>
  <si>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</si>
  <si>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</si>
  <si>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</si>
  <si>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</si>
  <si>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</si>
  <si>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</si>
  <si>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</si>
  <si>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</si>
  <si>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</si>
  <si>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</si>
  <si>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</si>
  <si>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</si>
  <si>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</si>
  <si>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</si>
  <si>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</si>
  <si>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</si>
  <si>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</si>
  <si>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</si>
  <si>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</si>
  <si>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</si>
  <si>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</si>
  <si>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</si>
  <si>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</si>
  <si>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</si>
  <si>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</si>
  <si>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Baphyvirales</t>
  </si>
  <si>
    <t>Bacilladnaviridae</t>
  </si>
  <si>
    <t>Puahadnavirus</t>
  </si>
  <si>
    <t>Puahadnavirus gataifale</t>
  </si>
  <si>
    <t>OM154949</t>
  </si>
  <si>
    <t>Avonheates virus SG_154</t>
  </si>
  <si>
    <t>AvVSG_154</t>
  </si>
  <si>
    <t>ssDNA (+/-)</t>
  </si>
  <si>
    <t>Seawadnavirus</t>
  </si>
  <si>
    <t>Seawadnavirus katao</t>
  </si>
  <si>
    <t>OM154947</t>
  </si>
  <si>
    <t>Avonheates virus SG_120</t>
  </si>
  <si>
    <t>AvVSG_120</t>
  </si>
  <si>
    <t>Kieseladnavirus</t>
  </si>
  <si>
    <t>Seawadnavirus gataifale</t>
  </si>
  <si>
    <t>Kieseladnavirus katao</t>
  </si>
  <si>
    <t>Error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</si>
</sst>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2" fillId="6" borderId="1" xfId="0" applyFont="1" applyFill="1" applyBorder="1" applyAlignment="1">
      <alignment horizontal="center" vertical="center" wrapText="1"/>
    </xf>
    <xf numFmtId="0" fontId="16" fillId="5" borderId="4" xfId="0" applyFont="1" applyFill="1" applyBorder="1"/>
    <xf numFmtId="0" fontId="15" fillId="5" borderId="4" xfId="0" applyFont="1" applyFill="1" applyBorder="1"/>
    <xf numFmtId="0" fontId="15" fillId="0" borderId="4" xfId="0" applyFont="1" applyBorder="1"/>
    <xf numFmtId="0" fontId="17" fillId="7" borderId="1" xfId="0" applyFont="1" applyFill="1" applyBorder="1"/>
    <xf numFmtId="0" fontId="18" fillId="7" borderId="1" xfId="0" applyFont="1" applyFill="1" applyBorder="1" applyAlignment="1">
      <alignment horizontal="center" vertical="center"/>
    </xf>
    <xf numFmtId="0" fontId="19" fillId="7" borderId="1" xfId="0" applyFont="1" applyFill="1" applyBorder="1" applyAlignment="1">
      <alignment horizontal="center" vertical="center"/>
    </xf>
    <xf numFmtId="0" fontId="20" fillId="5" borderId="4" xfId="0" applyFont="1" applyFill="1" applyBorder="1"/>
    <xf numFmtId="0" fontId="15" fillId="5" borderId="6" xfId="0" applyFont="1" applyFill="1" applyBorder="1"/>
    <xf numFmtId="0" fontId="21" fillId="0" borderId="3" xfId="0" applyFont="1" applyBorder="1" applyAlignment="1">
      <alignment horizontal="center" vertical="center"/>
    </xf>
    <xf numFmtId="0" fontId="0" fillId="5" borderId="0" xfId="0" applyFill="1" applyAlignment="1">
      <alignment horizontal="left" vertical="top" wrapText="1"/>
    </xf>
    <xf numFmtId="0" fontId="27" fillId="0" borderId="0" xfId="0" applyFont="1" applyAlignment="1">
      <alignment vertical="center"/>
    </xf>
    <xf numFmtId="0" fontId="8" fillId="7" borderId="1" xfId="0" applyFont="1" applyFill="1" applyBorder="1"/>
    <xf numFmtId="0" fontId="28" fillId="7" borderId="1" xfId="0" applyFont="1" applyFill="1" applyBorder="1"/>
    <xf numFmtId="0" fontId="28" fillId="4" borderId="1" xfId="0" applyFont="1" applyFill="1" applyBorder="1"/>
    <xf numFmtId="0" fontId="21" fillId="8" borderId="6" xfId="0" applyFont="1" applyFill="1" applyBorder="1" applyAlignment="1">
      <alignment horizontal="center" vertical="center"/>
    </xf>
    <xf numFmtId="0" fontId="21" fillId="8" borderId="2" xfId="0" applyFont="1" applyFill="1" applyBorder="1" applyAlignment="1">
      <alignment horizontal="center" vertical="center"/>
    </xf>
    <xf numFmtId="0" fontId="26" fillId="5" borderId="7" xfId="0" applyFont="1" applyFill="1" applyBorder="1" applyAlignment="1">
      <alignment horizontal="left"/>
    </xf>
    <xf numFmtId="0" fontId="26"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1" fillId="4" borderId="3" xfId="0" applyFont="1" applyFill="1" applyBorder="1" applyAlignment="1">
      <alignment horizontal="center" vertical="center"/>
    </xf>
    <xf numFmtId="0" fontId="21" fillId="7" borderId="3" xfId="0" applyFont="1" applyFill="1" applyBorder="1" applyAlignment="1">
      <alignment horizontal="center" vertical="center"/>
    </xf>
    <xf numFmtId="0" fontId="21" fillId="6" borderId="5" xfId="0" applyFont="1" applyFill="1" applyBorder="1" applyAlignment="1">
      <alignment horizontal="center" vertical="center"/>
    </xf>
    <xf numFmtId="0" fontId="21" fillId="6" borderId="6" xfId="0" applyFont="1" applyFill="1" applyBorder="1" applyAlignment="1">
      <alignment horizontal="center" vertical="center"/>
    </xf>
    <xf numFmtId="0" fontId="21" fillId="6" borderId="2" xfId="0" applyFont="1" applyFill="1" applyBorder="1" applyAlignment="1">
      <alignment horizontal="center" vertical="center"/>
    </xf>
    <xf numFmtId="0" fontId="22" fillId="5" borderId="1" xfId="0" applyFont="1" applyFill="1" applyBorder="1" applyAlignment="1">
      <alignment horizontal="right"/>
    </xf>
    <xf numFmtId="0" fontId="25" fillId="0" borderId="1" xfId="0" applyFont="1" applyBorder="1" applyAlignment="1">
      <alignment horizontal="left"/>
    </xf>
    <xf numFmtId="0" fontId="8" fillId="0" borderId="1" xfId="0" applyFont="1" applyBorder="1" applyAlignment="1">
      <alignment horizontal="left"/>
    </xf>
    <xf numFmtId="0" fontId="0" fillId="6" borderId="1" xfId="0" applyFont="1" applyFill="1" applyBorder="1"/>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0" t="s">
        <v>115</v>
      </c>
    </row>
    <row r="2" spans="2:2" ht="255" x14ac:dyDescent="0.2">
      <c r="B2" s="29"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6"/>
  <sheetViews>
    <sheetView tabSelected="1" topLeftCell="W1" zoomScale="120" zoomScaleNormal="12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11.33203125" style="2" customWidth="1"/>
    <col min="4" max="4" width="11.1640625" style="2" bestFit="1" customWidth="1"/>
    <col min="5" max="5" width="14.1640625" style="2" customWidth="1"/>
    <col min="6" max="10" width="10.83203125" style="2"/>
    <col min="11" max="11" width="14.33203125" style="2" customWidth="1"/>
    <col min="12" max="12" width="10.83203125" style="2"/>
    <col min="13" max="13" width="13" style="2" customWidth="1"/>
    <col min="14" max="14" width="10.83203125" style="2"/>
    <col min="15" max="15" width="20.83203125" style="2" customWidth="1"/>
    <col min="16" max="16" width="17" style="14" customWidth="1"/>
    <col min="17" max="17" width="10.83203125" style="14"/>
    <col min="18" max="18" width="12" style="14" customWidth="1"/>
    <col min="19" max="19" width="10.83203125" style="14"/>
    <col min="20" max="20" width="14.33203125" style="14" customWidth="1"/>
    <col min="21" max="23" width="10.83203125" style="14"/>
    <col min="24" max="24" width="11.5" style="14" customWidth="1"/>
    <col min="25" max="25" width="10.83203125" style="14"/>
    <col min="26" max="26" width="14.6640625" style="14" customWidth="1"/>
    <col min="27" max="27" width="10.83203125" style="14"/>
    <col min="28" max="28" width="13.83203125" style="14" customWidth="1"/>
    <col min="29" max="29" width="10.83203125" style="14"/>
    <col min="30" max="30" width="21.83203125" style="23" bestFit="1" customWidth="1"/>
    <col min="31" max="31" width="19.1640625" style="4" customWidth="1"/>
    <col min="32" max="32" width="22.1640625" style="4" customWidth="1"/>
    <col min="33" max="33" width="16.33203125" style="4" customWidth="1"/>
    <col min="34" max="34" width="27.33203125" style="4" bestFit="1" customWidth="1"/>
    <col min="35" max="35" width="16.83203125" style="4" customWidth="1"/>
    <col min="36" max="36" width="20.33203125" style="4" bestFit="1" customWidth="1"/>
    <col min="37" max="37" width="12.5" style="4" bestFit="1" customWidth="1"/>
    <col min="38" max="38" width="13.5" style="15" customWidth="1"/>
    <col min="39"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2023.001F</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6" t="s">
        <v>28</v>
      </c>
      <c r="AE1" s="22" t="str" cm="1">
        <f t="array" aca="1" ref="AE1" ca="1">MID(CELL("filename",'Proposal Template'!$B$1),SEARCH("[",CELL("filename",'Proposal Template'!$B$1))+1, SEARCH("]",CELL("filename",'Proposal Template'!$B$1))-SEARCH("[",CELL("filename",'Proposal Template'!$B$1))-1)</f>
        <v>2023.001F.N.Bacilladnaviridae_correction_2sp.xlsx</v>
      </c>
      <c r="AF1" s="20"/>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27" t="s">
        <v>28</v>
      </c>
      <c r="AE2" s="21" t="str">
        <f ca="1">MID(AE1,9,1)</f>
        <v>F</v>
      </c>
      <c r="AF2" s="21" t="str">
        <f ca="1">VLOOKUP(AE2,studySectionCodeLUT,2,FALSE)</f>
        <v>Fungal and protist virus (F)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28"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5" t="s">
        <v>13</v>
      </c>
      <c r="AD4" s="24" t="s">
        <v>14</v>
      </c>
      <c r="AE4" s="19" t="s">
        <v>83</v>
      </c>
      <c r="AF4" s="19" t="s">
        <v>84</v>
      </c>
      <c r="AG4" s="19" t="s">
        <v>85</v>
      </c>
      <c r="AH4" s="6" t="s">
        <v>15</v>
      </c>
      <c r="AI4" s="6" t="s">
        <v>16</v>
      </c>
      <c r="AJ4" s="6" t="s">
        <v>17</v>
      </c>
      <c r="AK4" s="6" t="s">
        <v>18</v>
      </c>
      <c r="AL4" s="49" t="s">
        <v>19</v>
      </c>
      <c r="AM4" s="50" t="s">
        <v>82</v>
      </c>
      <c r="AN4" s="7" t="s">
        <v>20</v>
      </c>
      <c r="AO4"/>
    </row>
    <row r="5" spans="1:41" x14ac:dyDescent="0.2">
      <c r="A5" s="33" t="s">
        <v>116</v>
      </c>
      <c r="B5" s="33"/>
      <c r="C5" s="33" t="s">
        <v>117</v>
      </c>
      <c r="D5" s="33"/>
      <c r="E5" s="33" t="s">
        <v>118</v>
      </c>
      <c r="F5" s="33"/>
      <c r="G5" s="33" t="s">
        <v>119</v>
      </c>
      <c r="H5" s="33"/>
      <c r="I5" s="33" t="s">
        <v>120</v>
      </c>
      <c r="J5" s="33"/>
      <c r="K5" s="33" t="s">
        <v>121</v>
      </c>
      <c r="L5" s="33"/>
      <c r="M5" s="33" t="s">
        <v>122</v>
      </c>
      <c r="N5" s="33"/>
      <c r="O5" s="33" t="s">
        <v>123</v>
      </c>
      <c r="P5" s="32" t="s">
        <v>116</v>
      </c>
      <c r="Q5" s="32"/>
      <c r="R5" s="32" t="s">
        <v>117</v>
      </c>
      <c r="S5" s="32"/>
      <c r="T5" s="32" t="s">
        <v>118</v>
      </c>
      <c r="U5" s="32"/>
      <c r="V5" s="32" t="s">
        <v>119</v>
      </c>
      <c r="W5" s="32"/>
      <c r="X5" s="32" t="s">
        <v>120</v>
      </c>
      <c r="Y5" s="32"/>
      <c r="Z5" s="32" t="s">
        <v>121</v>
      </c>
      <c r="AA5" s="32"/>
      <c r="AB5" s="32" t="s">
        <v>128</v>
      </c>
      <c r="AC5" s="32"/>
      <c r="AD5" s="31" t="s">
        <v>134</v>
      </c>
      <c r="AE5" s="48" t="s">
        <v>124</v>
      </c>
      <c r="AF5" s="48" t="s">
        <v>125</v>
      </c>
      <c r="AG5" s="48" t="s">
        <v>126</v>
      </c>
      <c r="AI5" s="4" t="s">
        <v>24</v>
      </c>
      <c r="AJ5" s="4" t="s">
        <v>127</v>
      </c>
      <c r="AK5" s="4" t="s">
        <v>91</v>
      </c>
      <c r="AL5" s="15" t="s">
        <v>41</v>
      </c>
      <c r="AM5" s="15" t="s">
        <v>28</v>
      </c>
      <c r="AN5" s="1" t="s">
        <v>136</v>
      </c>
    </row>
    <row r="6" spans="1:41" x14ac:dyDescent="0.2">
      <c r="A6" s="33" t="s">
        <v>116</v>
      </c>
      <c r="B6" s="33"/>
      <c r="C6" s="33" t="s">
        <v>117</v>
      </c>
      <c r="D6" s="33"/>
      <c r="E6" s="33" t="s">
        <v>118</v>
      </c>
      <c r="F6" s="33"/>
      <c r="G6" s="33" t="s">
        <v>119</v>
      </c>
      <c r="H6" s="33"/>
      <c r="I6" s="33" t="s">
        <v>120</v>
      </c>
      <c r="J6" s="33"/>
      <c r="K6" s="33" t="s">
        <v>121</v>
      </c>
      <c r="L6" s="33"/>
      <c r="M6" s="33" t="s">
        <v>128</v>
      </c>
      <c r="N6" s="33"/>
      <c r="O6" s="33" t="s">
        <v>129</v>
      </c>
      <c r="P6" s="32" t="s">
        <v>116</v>
      </c>
      <c r="Q6" s="32"/>
      <c r="R6" s="32" t="s">
        <v>117</v>
      </c>
      <c r="S6" s="32"/>
      <c r="T6" s="32" t="s">
        <v>118</v>
      </c>
      <c r="U6" s="32"/>
      <c r="V6" s="32" t="s">
        <v>119</v>
      </c>
      <c r="W6" s="32"/>
      <c r="X6" s="32" t="s">
        <v>120</v>
      </c>
      <c r="Y6" s="32"/>
      <c r="Z6" s="32" t="s">
        <v>121</v>
      </c>
      <c r="AA6" s="32"/>
      <c r="AB6" s="32" t="s">
        <v>133</v>
      </c>
      <c r="AC6" s="32"/>
      <c r="AD6" s="31" t="s">
        <v>135</v>
      </c>
      <c r="AE6" s="48" t="s">
        <v>130</v>
      </c>
      <c r="AF6" s="48" t="s">
        <v>131</v>
      </c>
      <c r="AG6" s="48" t="s">
        <v>132</v>
      </c>
      <c r="AI6" s="4" t="s">
        <v>24</v>
      </c>
      <c r="AJ6" s="4" t="s">
        <v>127</v>
      </c>
      <c r="AK6" s="4" t="s">
        <v>91</v>
      </c>
      <c r="AL6" s="15" t="s">
        <v>41</v>
      </c>
      <c r="AM6" s="15" t="s">
        <v>28</v>
      </c>
      <c r="AN6" s="1" t="s">
        <v>136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orientation="portrait" horizontalDpi="0" verticalDpi="0" copies="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2023-05-26T18:24:53Z</dcterms:modified>
</cp:coreProperties>
</file>