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28"/>
  <workbookPr defaultThemeVersion="166925"/>
  <mc:AlternateContent xmlns:mc="http://schemas.openxmlformats.org/markup-compatibility/2006">
    <mc:Choice Requires="x15">
      <x15ac:absPath xmlns:x15ac="http://schemas.microsoft.com/office/spreadsheetml/2010/11/ac" url="/Users/ss501/Downloads/Proposals to be considered for EC55 2/Final revised versions/"/>
    </mc:Choice>
  </mc:AlternateContent>
  <xr:revisionPtr revIDLastSave="0" documentId="8_{BC7E0DF3-6708-D647-947D-494EF39D8956}" xr6:coauthVersionLast="47" xr6:coauthVersionMax="47" xr10:uidLastSave="{00000000-0000-0000-0000-000000000000}"/>
  <bookViews>
    <workbookView xWindow="3620" yWindow="520" windowWidth="40960" windowHeight="2254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<sst xmlns="http://schemas.openxmlformats.org/spreadsheetml/2006/main" count="606" uniqueCount="238">
  <si>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</si>
  <si>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</si>
  <si>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</si>
  <si>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</si>
  <si>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</si>
  <si>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</si>
  <si>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</si>
  <si>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</si>
  <si>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</si>
  <si>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</si>
  <si>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</si>
  <si>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</si>
  <si>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</si>
  <si>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</si>
  <si>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</si>
  <si>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</si>
  <si>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</si>
  <si>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</si>
  <si>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</si>
  <si>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</si>
  <si>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</si>
  <si>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</si>
  <si>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</si>
  <si>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</si>
  <si>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</si>
  <si>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</si>
  <si>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</si>
  <si>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</si>
  <si>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</si>
  <si>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</si>
  <si>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</si>
  <si>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</si>
  <si>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</si>
  <si>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</si>
  <si>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</si>
  <si>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</si>
  <si>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</si>
  <si>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</si>
  <si>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</si>
  <si>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</si>
  <si>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</si>
  <si>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</si>
  <si>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</si>
  <si>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</si>
  <si>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</si>
  <si>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</si>
  <si>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</si>
  <si>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</si>
  <si>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</si>
  <si>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</si>
  <si>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</si>
  <si>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</si>
  <si>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</si>
  <si>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</si>
  <si>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</si>
  <si>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</si>
  <si>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</si>
  <si>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</si>
  <si>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</si>
  <si>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</si>
  <si>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</si>
  <si>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</si>
  <si>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</si>
  <si>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</si>
  <si>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</si>
  <si>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</si>
  <si>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</si>
  <si>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</si>
  <si>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</si>
  <si>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</si>
  <si>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</si>
  <si>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</si>
  <si>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</si>
  <si>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</si>
  <si>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</si>
  <si>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</si>
  <si>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</si>
  <si>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</si>
  <si>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</si>
  <si>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</si>
  <si>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</si>
  <si>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</si>
  <si>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</si>
  <si>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</si>
  <si>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</si>
  <si>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</si>
  <si>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</si>
  <si>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</si>
  <si>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</si>
  <si>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</si>
  <si>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</si>
  <si>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</si>
  <si>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</si>
  <si>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</si>
  <si>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</si>
  <si>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</si>
  <si>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</si>
  <si>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</si>
  <si>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</si>
  <si>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</si>
  <si>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</si>
  <si>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</si>
  <si>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</si>
  <si>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</si>
  <si>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</si>
  <si>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</si>
  <si>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</si>
  <si>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</si>
  <si>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</si>
  <si>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</si>
  <si>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</si>
  <si>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</si>
  <si>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</si>
  <si>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</si>
  <si>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</si>
  <si>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</si>
  <si>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Riboviria</t>
  </si>
  <si>
    <t>Orthornavirae</t>
  </si>
  <si>
    <t>Ambiviricota</t>
  </si>
  <si>
    <t>Suforviricetes</t>
  </si>
  <si>
    <t>Crytulvirales</t>
  </si>
  <si>
    <t>Unambiviridae</t>
  </si>
  <si>
    <t>Orthounambivirus</t>
  </si>
  <si>
    <t>Orthounambivirus cryphonectriae</t>
  </si>
  <si>
    <t>Orthounambivirus duarmillariae</t>
  </si>
  <si>
    <t>Orthounambivirus unarmillariae</t>
  </si>
  <si>
    <t>Dumbiviridae</t>
  </si>
  <si>
    <t>Orthodumbivirus</t>
  </si>
  <si>
    <t>Orthodumbivirus unatulasnellae</t>
  </si>
  <si>
    <t>Orthodumbivirus rhizoctoniae</t>
  </si>
  <si>
    <t>Orthodumbivirus unoheterobasidii</t>
  </si>
  <si>
    <t>Orthodumbivirus duoheterobasidii</t>
  </si>
  <si>
    <t>Orthodumbivirus duatulasnellae</t>
  </si>
  <si>
    <t>Orthodumbivirus phlebiopsis</t>
  </si>
  <si>
    <t>Orthodumbivirus armillariae</t>
  </si>
  <si>
    <t>Trimbiviridae</t>
  </si>
  <si>
    <t>Orthotrimbivirus</t>
  </si>
  <si>
    <t>Orthotrimbivirus unarmillariae</t>
  </si>
  <si>
    <t>Orthotrimbivirus unheterobasidii</t>
  </si>
  <si>
    <t>Orthotrimbivirus duoheterobasidii</t>
  </si>
  <si>
    <t>Orthotrimbivirus duarmillariae</t>
  </si>
  <si>
    <t>Orthotrimbivirus triarmillariae</t>
  </si>
  <si>
    <t>Quambiviridae</t>
  </si>
  <si>
    <t>Orthoquambivirus</t>
  </si>
  <si>
    <t>Orthoquambivirus unatulasnellae</t>
  </si>
  <si>
    <t>Orthoquambivirus duatulasnellae</t>
  </si>
  <si>
    <t>Orthoquambivirus tritulasnellae</t>
  </si>
  <si>
    <t>Orthoquambivirus armillariae</t>
  </si>
  <si>
    <t>MT354566.2</t>
  </si>
  <si>
    <t>Cryphonectria parasitica ambivirus 1</t>
  </si>
  <si>
    <t>CpAV1</t>
  </si>
  <si>
    <t>ACP34</t>
  </si>
  <si>
    <t>ON380551.1</t>
  </si>
  <si>
    <t>Armillaria spp. ambi-like virus 2</t>
  </si>
  <si>
    <t>ArALV2</t>
  </si>
  <si>
    <t>AoALV2</t>
  </si>
  <si>
    <t>MZ448625.1</t>
  </si>
  <si>
    <t>Phlebiopsis gigantea ambi-like virus 2</t>
  </si>
  <si>
    <t>PgALV2</t>
  </si>
  <si>
    <t>PgALV2/15419</t>
  </si>
  <si>
    <t>BK014420.1</t>
  </si>
  <si>
    <t>Armillaria mellea ambi-like virus 1</t>
  </si>
  <si>
    <t>AmALV1</t>
  </si>
  <si>
    <t>ELDO17</t>
  </si>
  <si>
    <t>MN793991.1</t>
  </si>
  <si>
    <t>Tulasnella ambivirus 1</t>
  </si>
  <si>
    <t>TuAV1</t>
  </si>
  <si>
    <t>MUT4048</t>
  </si>
  <si>
    <t>MT354567.1</t>
  </si>
  <si>
    <t>Rhizoctonia solani ambivirus 1</t>
  </si>
  <si>
    <t>RsAV1</t>
  </si>
  <si>
    <t>AG2-2 LP</t>
  </si>
  <si>
    <t>MZ502384.1</t>
  </si>
  <si>
    <t>Heterobasidion ambi-like virus 1</t>
  </si>
  <si>
    <t>HALV1</t>
  </si>
  <si>
    <t xml:space="preserve">4R1 </t>
  </si>
  <si>
    <t>MZ502385.1</t>
  </si>
  <si>
    <t>Heterobasidion ambi-like virus 2</t>
  </si>
  <si>
    <t>HALV2</t>
  </si>
  <si>
    <t>RKU3.1.25</t>
  </si>
  <si>
    <t>MN793992.1</t>
  </si>
  <si>
    <t>Tulasnella ambivirus 2</t>
  </si>
  <si>
    <t>TuAV2</t>
  </si>
  <si>
    <t xml:space="preserve">MUT4237 </t>
  </si>
  <si>
    <t>MZ448624.1</t>
  </si>
  <si>
    <t>Phlebiopsis gigantea ambi-like virus 1</t>
  </si>
  <si>
    <t>PgALV1</t>
  </si>
  <si>
    <t>PgALV1/15889</t>
  </si>
  <si>
    <t>BK014421.1</t>
  </si>
  <si>
    <t>Armillaria mellea ambi-like virus 2</t>
  </si>
  <si>
    <t>AmALV2</t>
  </si>
  <si>
    <t>BK014419.1</t>
  </si>
  <si>
    <t xml:space="preserve">Armillaria luteobubalina ambi-like virus 1 </t>
  </si>
  <si>
    <t>AlALV1</t>
  </si>
  <si>
    <t>HWK02</t>
  </si>
  <si>
    <t xml:space="preserve">MZ502387.1 </t>
  </si>
  <si>
    <t>Heterobasidion ambi-like virus 4</t>
  </si>
  <si>
    <t>HALV4</t>
  </si>
  <si>
    <t>MZ502386.1</t>
  </si>
  <si>
    <t>Heterobasidion ambi-like virus 3</t>
  </si>
  <si>
    <t>HALV3</t>
  </si>
  <si>
    <t>BK014418.1</t>
  </si>
  <si>
    <t>Armillaria ectypa ambi-like virus 1</t>
  </si>
  <si>
    <t>AeALV1</t>
  </si>
  <si>
    <t>FPL83.16</t>
  </si>
  <si>
    <t>MW423805.1</t>
  </si>
  <si>
    <t>Armillaria borealis ambi-like virus 1</t>
  </si>
  <si>
    <t>AbALV1</t>
  </si>
  <si>
    <t>Ab9A</t>
  </si>
  <si>
    <t>MN793995.1</t>
  </si>
  <si>
    <t>Tulasnella ambivirus 4</t>
  </si>
  <si>
    <t>TuAV4</t>
  </si>
  <si>
    <t>MUT4047</t>
  </si>
  <si>
    <t>MN793994.1</t>
  </si>
  <si>
    <t>Tulasnella ambivirus 3</t>
  </si>
  <si>
    <t>TuAV3</t>
  </si>
  <si>
    <t>MN793996.1</t>
  </si>
  <si>
    <t>Tulasnella ambivirus 5</t>
  </si>
  <si>
    <t>TuAV5</t>
  </si>
  <si>
    <t>BK014422.1</t>
  </si>
  <si>
    <t xml:space="preserve">Armillaria novae-zelandiae ambi-like virus 1 </t>
  </si>
  <si>
    <t>AnzALV1</t>
  </si>
  <si>
    <t>strain 2840</t>
  </si>
  <si>
    <r>
      <t>Named after "</t>
    </r>
    <r>
      <rPr>
        <u/>
        <sz val="12"/>
        <color theme="1"/>
        <rFont val="Calibri"/>
        <family val="2"/>
        <scheme val="minor"/>
      </rPr>
      <t>ambi</t>
    </r>
    <r>
      <rPr>
        <sz val="12"/>
        <color theme="1"/>
        <rFont val="Calibri"/>
        <family val="2"/>
        <scheme val="minor"/>
      </rPr>
      <t>virus(es)"</t>
    </r>
  </si>
  <si>
    <r>
      <t xml:space="preserve">Named after </t>
    </r>
    <r>
      <rPr>
        <u/>
        <sz val="12"/>
        <color theme="1"/>
        <rFont val="Calibri"/>
        <family val="2"/>
        <scheme val="minor"/>
      </rPr>
      <t>Su</t>
    </r>
    <r>
      <rPr>
        <sz val="12"/>
        <color theme="1"/>
        <rFont val="Calibri"/>
        <family val="2"/>
        <scheme val="minor"/>
      </rPr>
      <t xml:space="preserve">tela and </t>
    </r>
    <r>
      <rPr>
        <u/>
        <sz val="12"/>
        <color theme="1"/>
        <rFont val="Calibri"/>
        <family val="2"/>
        <scheme val="minor"/>
      </rPr>
      <t>For</t>
    </r>
    <r>
      <rPr>
        <sz val="12"/>
        <color theme="1"/>
        <rFont val="Calibri"/>
        <family val="2"/>
        <scheme val="minor"/>
      </rPr>
      <t>gia, the first authors of the first two papers describing "ambiviruses"</t>
    </r>
  </si>
  <si>
    <r>
      <t xml:space="preserve">Named after </t>
    </r>
    <r>
      <rPr>
        <i/>
        <u/>
        <sz val="12"/>
        <color theme="1"/>
        <rFont val="Calibri"/>
        <family val="2"/>
        <scheme val="minor"/>
      </rPr>
      <t>Cry</t>
    </r>
    <r>
      <rPr>
        <i/>
        <sz val="12"/>
        <color theme="1"/>
        <rFont val="Calibri"/>
        <family val="2"/>
        <scheme val="minor"/>
      </rPr>
      <t>phonectria</t>
    </r>
    <r>
      <rPr>
        <sz val="12"/>
        <color theme="1"/>
        <rFont val="Calibri"/>
        <family val="2"/>
        <scheme val="minor"/>
      </rPr>
      <t xml:space="preserve"> and </t>
    </r>
    <r>
      <rPr>
        <i/>
        <u/>
        <sz val="12"/>
        <color theme="1"/>
        <rFont val="Calibri"/>
        <family val="2"/>
        <scheme val="minor"/>
      </rPr>
      <t>Tul</t>
    </r>
    <r>
      <rPr>
        <i/>
        <sz val="12"/>
        <color theme="1"/>
        <rFont val="Calibri"/>
        <family val="2"/>
        <scheme val="minor"/>
      </rPr>
      <t>asnella</t>
    </r>
    <r>
      <rPr>
        <sz val="12"/>
        <color theme="1"/>
        <rFont val="Calibri"/>
        <family val="2"/>
        <scheme val="minor"/>
      </rPr>
      <t>, the genera for fungi in which "ambiviruses" were first discovered</t>
    </r>
  </si>
  <si>
    <r>
      <t xml:space="preserve">Named after Latin </t>
    </r>
    <r>
      <rPr>
        <u/>
        <sz val="12"/>
        <color theme="1"/>
        <rFont val="Calibri"/>
        <family val="2"/>
        <scheme val="minor"/>
      </rPr>
      <t>un</t>
    </r>
    <r>
      <rPr>
        <sz val="12"/>
        <color theme="1"/>
        <rFont val="Calibri"/>
        <family val="2"/>
        <scheme val="minor"/>
      </rPr>
      <t>us, meaning one, and "</t>
    </r>
    <r>
      <rPr>
        <u/>
        <sz val="12"/>
        <color theme="1"/>
        <rFont val="Calibri"/>
        <family val="2"/>
        <scheme val="minor"/>
      </rPr>
      <t>ambi</t>
    </r>
    <r>
      <rPr>
        <sz val="12"/>
        <color theme="1"/>
        <rFont val="Calibri"/>
        <family val="2"/>
        <scheme val="minor"/>
      </rPr>
      <t>virus"</t>
    </r>
  </si>
  <si>
    <r>
      <t xml:space="preserve">Named using Greek prefix </t>
    </r>
    <r>
      <rPr>
        <u/>
        <sz val="12"/>
        <color theme="1"/>
        <rFont val="Calibri"/>
        <family val="2"/>
        <scheme val="minor"/>
      </rPr>
      <t>ortho</t>
    </r>
    <r>
      <rPr>
        <sz val="12"/>
        <color theme="1"/>
        <rFont val="Calibri"/>
        <family val="2"/>
        <scheme val="minor"/>
      </rPr>
      <t>, meaning straight, and the family name wordstem</t>
    </r>
  </si>
  <si>
    <t xml:space="preserve">Named after the host genus </t>
  </si>
  <si>
    <r>
      <t xml:space="preserve">Named after the host genus and Latin </t>
    </r>
    <r>
      <rPr>
        <u/>
        <sz val="12"/>
        <color theme="1"/>
        <rFont val="Calibri"/>
        <family val="2"/>
        <scheme val="minor"/>
      </rPr>
      <t>du</t>
    </r>
    <r>
      <rPr>
        <sz val="12"/>
        <color theme="1"/>
        <rFont val="Calibri"/>
        <family val="2"/>
        <scheme val="minor"/>
      </rPr>
      <t>o, meaning two</t>
    </r>
  </si>
  <si>
    <t>Named after the host genus</t>
  </si>
  <si>
    <r>
      <t xml:space="preserve">Named after the host genus and Latin </t>
    </r>
    <r>
      <rPr>
        <u/>
        <sz val="12"/>
        <color theme="1"/>
        <rFont val="Calibri"/>
        <family val="2"/>
        <scheme val="minor"/>
      </rPr>
      <t>un</t>
    </r>
    <r>
      <rPr>
        <sz val="12"/>
        <color theme="1"/>
        <rFont val="Calibri"/>
        <family val="2"/>
        <scheme val="minor"/>
      </rPr>
      <t>us, meaning one</t>
    </r>
  </si>
  <si>
    <r>
      <t xml:space="preserve">Named after Latin </t>
    </r>
    <r>
      <rPr>
        <u/>
        <sz val="12"/>
        <color theme="1"/>
        <rFont val="Calibri"/>
        <family val="2"/>
        <scheme val="minor"/>
      </rPr>
      <t>du</t>
    </r>
    <r>
      <rPr>
        <sz val="12"/>
        <color theme="1"/>
        <rFont val="Calibri"/>
        <family val="2"/>
        <scheme val="minor"/>
      </rPr>
      <t>o, meaning two, and "</t>
    </r>
    <r>
      <rPr>
        <u/>
        <sz val="12"/>
        <color theme="1"/>
        <rFont val="Calibri"/>
        <family val="2"/>
        <scheme val="minor"/>
      </rPr>
      <t>ambi</t>
    </r>
    <r>
      <rPr>
        <sz val="12"/>
        <color theme="1"/>
        <rFont val="Calibri"/>
        <family val="2"/>
        <scheme val="minor"/>
      </rPr>
      <t>virus"</t>
    </r>
  </si>
  <si>
    <r>
      <t xml:space="preserve">Named after the host genus Latin </t>
    </r>
    <r>
      <rPr>
        <u/>
        <sz val="12"/>
        <color theme="1"/>
        <rFont val="Calibri"/>
        <family val="2"/>
        <scheme val="minor"/>
      </rPr>
      <t>un</t>
    </r>
    <r>
      <rPr>
        <sz val="12"/>
        <color theme="1"/>
        <rFont val="Calibri"/>
        <family val="2"/>
        <scheme val="minor"/>
      </rPr>
      <t>us, meaning one</t>
    </r>
  </si>
  <si>
    <r>
      <t xml:space="preserve">Named after Latin </t>
    </r>
    <r>
      <rPr>
        <u/>
        <sz val="12"/>
        <color theme="1"/>
        <rFont val="Calibri"/>
        <family val="2"/>
        <scheme val="minor"/>
      </rPr>
      <t>tr</t>
    </r>
    <r>
      <rPr>
        <sz val="12"/>
        <color theme="1"/>
        <rFont val="Calibri"/>
        <family val="2"/>
        <scheme val="minor"/>
      </rPr>
      <t>ia, meaning three, and "</t>
    </r>
    <r>
      <rPr>
        <u/>
        <sz val="12"/>
        <color theme="1"/>
        <rFont val="Calibri"/>
        <family val="2"/>
        <scheme val="minor"/>
      </rPr>
      <t>ambi</t>
    </r>
    <r>
      <rPr>
        <sz val="12"/>
        <color theme="1"/>
        <rFont val="Calibri"/>
        <family val="2"/>
        <scheme val="minor"/>
      </rPr>
      <t>virus"</t>
    </r>
  </si>
  <si>
    <r>
      <t xml:space="preserve">Named after the host genus and Latin </t>
    </r>
    <r>
      <rPr>
        <u/>
        <sz val="12"/>
        <color theme="1"/>
        <rFont val="Calibri"/>
        <family val="2"/>
        <scheme val="minor"/>
      </rPr>
      <t>tr</t>
    </r>
    <r>
      <rPr>
        <sz val="12"/>
        <color theme="1"/>
        <rFont val="Calibri"/>
        <family val="2"/>
        <scheme val="minor"/>
      </rPr>
      <t>ia, meaning three</t>
    </r>
  </si>
  <si>
    <r>
      <t xml:space="preserve">Named after Latin </t>
    </r>
    <r>
      <rPr>
        <u/>
        <sz val="12"/>
        <color theme="1"/>
        <rFont val="Calibri"/>
        <family val="2"/>
        <scheme val="minor"/>
      </rPr>
      <t>qu</t>
    </r>
    <r>
      <rPr>
        <sz val="12"/>
        <color theme="1"/>
        <rFont val="Calibri"/>
        <family val="2"/>
        <scheme val="minor"/>
      </rPr>
      <t>attuor, meaning four, and "</t>
    </r>
    <r>
      <rPr>
        <u/>
        <sz val="12"/>
        <color theme="1"/>
        <rFont val="Calibri"/>
        <family val="2"/>
        <scheme val="minor"/>
      </rPr>
      <t>ambi</t>
    </r>
    <r>
      <rPr>
        <sz val="12"/>
        <color theme="1"/>
        <rFont val="Calibri"/>
        <family val="2"/>
        <scheme val="minor"/>
      </rPr>
      <t>virus"</t>
    </r>
  </si>
  <si>
    <t>Orthounambivirus phlebiopsis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</si>
</sst>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sz val="12"/>
      <name val="Calibri"/>
      <family val="2"/>
      <scheme val="minor"/>
    </font>
    <font>
      <u/>
      <sz val="12"/>
      <color theme="1"/>
      <name val="Calibri"/>
      <family val="2"/>
      <scheme val="minor"/>
    </font>
    <font>
      <i/>
      <u/>
      <sz val="12"/>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1">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1" fillId="7" borderId="1" xfId="0" applyFont="1" applyFill="1" applyBorder="1"/>
    <xf numFmtId="0" fontId="8" fillId="7" borderId="1" xfId="0" applyFont="1" applyFill="1" applyBorder="1"/>
    <xf numFmtId="0" fontId="30" fillId="7" borderId="1" xfId="0" applyFont="1" applyFill="1" applyBorder="1"/>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8">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baseColWidth="10" defaultColWidth="11" defaultRowHeight="16" x14ac:dyDescent="0.2"/>
  <cols>
    <col min="1" max="1" width="2.83203125" customWidth="1"/>
    <col min="2" max="2" width="173.5" customWidth="1"/>
  </cols>
  <sheetData>
    <row r="1" spans="2:2" ht="37" customHeight="1" x14ac:dyDescent="0.2">
      <c r="B1" s="33" t="s">
        <v>115</v>
      </c>
    </row>
    <row r="2" spans="2:2" ht="255" x14ac:dyDescent="0.2">
      <c r="B2" s="32" t="s">
        <v>114</v>
      </c>
    </row>
  </sheetData>
  <conditionalFormatting sqref="B2">
    <cfRule type="expression" dxfId="7"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35"/>
  <sheetViews>
    <sheetView tabSelected="1" topLeftCell="AA1" zoomScaleNormal="100" workbookViewId="0">
      <pane ySplit="4" topLeftCell="A5" activePane="bottomLeft" state="frozen"/>
      <selection pane="bottomLeft" activeCell="AF11" sqref="AF11"/>
    </sheetView>
  </sheetViews>
  <sheetFormatPr baseColWidth="10" defaultColWidth="11" defaultRowHeight="16" x14ac:dyDescent="0.2"/>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9.6640625" style="14" customWidth="1"/>
    <col min="17" max="17" width="10.83203125" style="14"/>
    <col min="18" max="18" width="12.33203125" style="14" customWidth="1"/>
    <col min="19" max="19" width="10.83203125" style="14"/>
    <col min="20" max="20" width="12.6640625" style="14" customWidth="1"/>
    <col min="21" max="21" width="10.83203125" style="14"/>
    <col min="22" max="22" width="12.1640625" style="14" customWidth="1"/>
    <col min="23" max="23" width="10.83203125" style="14"/>
    <col min="24" max="24" width="11" style="14" customWidth="1"/>
    <col min="25" max="25" width="10.83203125" style="14"/>
    <col min="26" max="26" width="13.1640625" style="14" customWidth="1"/>
    <col min="27" max="27" width="10.83203125" style="14"/>
    <col min="28" max="28" width="16.1640625" style="14" customWidth="1"/>
    <col min="29" max="29" width="10.83203125" style="14"/>
    <col min="30" max="30" width="29.5" style="26" customWidth="1"/>
    <col min="31" max="31" width="31.332031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92.1640625" style="1" customWidth="1"/>
  </cols>
  <sheetData>
    <row r="1" spans="1:41" s="17" customFormat="1" ht="24" x14ac:dyDescent="0.3">
      <c r="A1" s="18" t="s">
        <v>81</v>
      </c>
      <c r="B1" s="48" t="s">
        <v>112</v>
      </c>
      <c r="C1" s="48"/>
      <c r="D1" s="48"/>
      <c r="E1" s="49" t="str">
        <f ca="1">IF(LEN(cellFilenameFormatErrors)=0,LEFT(cellBaseFilename,9),"Code is automatically derived from the filename: 'YEAR.###X.[STATUS.][v#.]DESCRIPTION.xlsx', X=SC code")</f>
        <v>2023.007F</v>
      </c>
      <c r="F1" s="49"/>
      <c r="G1" s="49"/>
      <c r="H1" s="49"/>
      <c r="I1" s="49"/>
      <c r="J1" s="49"/>
      <c r="K1" s="49"/>
      <c r="L1" s="49"/>
      <c r="M1" s="49"/>
      <c r="N1" s="49"/>
      <c r="O1" s="49"/>
      <c r="P1" s="39"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40"/>
      <c r="R1" s="40"/>
      <c r="S1" s="40"/>
      <c r="T1" s="40"/>
      <c r="U1" s="40"/>
      <c r="V1" s="40"/>
      <c r="W1" s="40"/>
      <c r="X1" s="40"/>
      <c r="Y1" s="40"/>
      <c r="Z1" s="40"/>
      <c r="AA1" s="40"/>
      <c r="AB1" s="40"/>
      <c r="AC1" s="40"/>
      <c r="AD1" s="29" t="s">
        <v>28</v>
      </c>
      <c r="AE1" s="25" t="str" cm="1">
        <f t="array" aca="1" ref="AE1" ca="1">MID(CELL("filename",'Proposal Template'!$B$1),SEARCH("[",CELL("filename",'Proposal Template'!$B$1))+1, SEARCH("]",CELL("filename",'Proposal Template'!$B$1))-SEARCH("[",CELL("filename",'Proposal Template'!$B$1))-1)</f>
        <v>2023.007F.v1.Ambiviricota_nphy.xlsx</v>
      </c>
      <c r="AF1" s="23"/>
      <c r="AG1" s="16"/>
      <c r="AH1" s="16"/>
      <c r="AI1" s="16"/>
      <c r="AJ1" s="16"/>
      <c r="AK1" s="16"/>
      <c r="AL1" s="16"/>
      <c r="AM1" s="16"/>
      <c r="AN1" s="16"/>
      <c r="AO1"/>
    </row>
    <row r="2" spans="1:41" ht="19" x14ac:dyDescent="0.25">
      <c r="A2" s="18" t="s">
        <v>113</v>
      </c>
      <c r="B2" s="48" t="s">
        <v>111</v>
      </c>
      <c r="C2" s="48"/>
      <c r="D2" s="48"/>
      <c r="E2" s="50"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Fungal and protist virus (F) proposals</v>
      </c>
      <c r="F2" s="50"/>
      <c r="G2" s="50"/>
      <c r="H2" s="50"/>
      <c r="I2" s="50"/>
      <c r="J2" s="50"/>
      <c r="K2" s="50"/>
      <c r="L2" s="50"/>
      <c r="M2" s="50"/>
      <c r="N2" s="50"/>
      <c r="O2" s="50"/>
      <c r="P2" s="41" t="str">
        <f ca="1">_xlfn.CONCAT(
IF(NOT(ISERROR(AF2)),"","Study Section code ('"&amp;AE2&amp;"') is not valid; ")
)</f>
        <v/>
      </c>
      <c r="Q2" s="42"/>
      <c r="R2" s="42"/>
      <c r="S2" s="42"/>
      <c r="T2" s="42"/>
      <c r="U2" s="42"/>
      <c r="V2" s="42"/>
      <c r="W2" s="42"/>
      <c r="X2" s="42"/>
      <c r="Y2" s="42"/>
      <c r="Z2" s="42"/>
      <c r="AA2" s="42"/>
      <c r="AB2" s="42"/>
      <c r="AC2" s="42"/>
      <c r="AD2" s="30" t="s">
        <v>28</v>
      </c>
      <c r="AE2" s="24" t="str">
        <f ca="1">MID(AE1,9,1)</f>
        <v>F</v>
      </c>
      <c r="AF2" s="24" t="str">
        <f ca="1">VLOOKUP(AE2,studySectionCodeLUT,2,FALSE)</f>
        <v>Fungal and protist virus (F) proposals</v>
      </c>
      <c r="AG2" s="3"/>
      <c r="AH2" s="3"/>
      <c r="AI2" s="3"/>
      <c r="AJ2" s="3"/>
      <c r="AK2" s="3"/>
      <c r="AL2" s="3"/>
      <c r="AM2" s="3"/>
      <c r="AN2" s="3"/>
    </row>
    <row r="3" spans="1:41" ht="36" customHeight="1" x14ac:dyDescent="0.2">
      <c r="A3" s="43" t="s">
        <v>21</v>
      </c>
      <c r="B3" s="43"/>
      <c r="C3" s="43"/>
      <c r="D3" s="43"/>
      <c r="E3" s="43"/>
      <c r="F3" s="43"/>
      <c r="G3" s="43"/>
      <c r="H3" s="43"/>
      <c r="I3" s="43"/>
      <c r="J3" s="43"/>
      <c r="K3" s="43"/>
      <c r="L3" s="43"/>
      <c r="M3" s="43"/>
      <c r="N3" s="43"/>
      <c r="O3" s="43"/>
      <c r="P3" s="44" t="s">
        <v>22</v>
      </c>
      <c r="Q3" s="44"/>
      <c r="R3" s="44"/>
      <c r="S3" s="44"/>
      <c r="T3" s="44"/>
      <c r="U3" s="44"/>
      <c r="V3" s="44"/>
      <c r="W3" s="44"/>
      <c r="X3" s="44"/>
      <c r="Y3" s="44"/>
      <c r="Z3" s="44"/>
      <c r="AA3" s="44"/>
      <c r="AB3" s="44"/>
      <c r="AC3" s="44"/>
      <c r="AD3" s="44"/>
      <c r="AE3" s="45" t="s">
        <v>110</v>
      </c>
      <c r="AF3" s="46"/>
      <c r="AG3" s="46"/>
      <c r="AH3" s="46"/>
      <c r="AI3" s="46"/>
      <c r="AJ3" s="46"/>
      <c r="AK3" s="47"/>
      <c r="AL3" s="37" t="s">
        <v>109</v>
      </c>
      <c r="AM3" s="38"/>
      <c r="AN3" s="31" t="s">
        <v>23</v>
      </c>
    </row>
    <row r="4" spans="1:41" s="8" customFormat="1" ht="32" customHeight="1" x14ac:dyDescent="0.2">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x14ac:dyDescent="0.2">
      <c r="P5" s="36" t="s">
        <v>116</v>
      </c>
      <c r="Q5" s="36"/>
      <c r="R5" s="36" t="s">
        <v>117</v>
      </c>
      <c r="T5" s="35" t="s">
        <v>118</v>
      </c>
      <c r="AL5" s="15" t="s">
        <v>27</v>
      </c>
      <c r="AM5" s="15" t="s">
        <v>57</v>
      </c>
      <c r="AN5" s="1" t="s">
        <v>223</v>
      </c>
    </row>
    <row r="6" spans="1:41" x14ac:dyDescent="0.2">
      <c r="P6" s="14" t="s">
        <v>116</v>
      </c>
      <c r="R6" s="14" t="s">
        <v>117</v>
      </c>
      <c r="T6" s="34" t="s">
        <v>118</v>
      </c>
      <c r="V6" s="14" t="s">
        <v>119</v>
      </c>
      <c r="AL6" s="15" t="s">
        <v>27</v>
      </c>
      <c r="AM6" s="15" t="s">
        <v>54</v>
      </c>
      <c r="AN6" s="1" t="s">
        <v>224</v>
      </c>
    </row>
    <row r="7" spans="1:41" x14ac:dyDescent="0.2">
      <c r="P7" s="14" t="s">
        <v>116</v>
      </c>
      <c r="R7" s="14" t="s">
        <v>117</v>
      </c>
      <c r="T7" s="34" t="s">
        <v>118</v>
      </c>
      <c r="V7" s="14" t="s">
        <v>119</v>
      </c>
      <c r="X7" s="14" t="s">
        <v>120</v>
      </c>
      <c r="AL7" s="15" t="s">
        <v>27</v>
      </c>
      <c r="AM7" s="15" t="s">
        <v>49</v>
      </c>
      <c r="AN7" s="1" t="s">
        <v>225</v>
      </c>
    </row>
    <row r="8" spans="1:41" x14ac:dyDescent="0.2">
      <c r="P8" s="14" t="s">
        <v>116</v>
      </c>
      <c r="R8" s="14" t="s">
        <v>117</v>
      </c>
      <c r="T8" s="34" t="s">
        <v>118</v>
      </c>
      <c r="V8" s="14" t="s">
        <v>119</v>
      </c>
      <c r="X8" s="14" t="s">
        <v>120</v>
      </c>
      <c r="Z8" s="14" t="s">
        <v>121</v>
      </c>
      <c r="AL8" s="15" t="s">
        <v>27</v>
      </c>
      <c r="AM8" s="15" t="s">
        <v>42</v>
      </c>
      <c r="AN8" s="1" t="s">
        <v>226</v>
      </c>
    </row>
    <row r="9" spans="1:41" x14ac:dyDescent="0.2">
      <c r="P9" s="14" t="s">
        <v>116</v>
      </c>
      <c r="R9" s="14" t="s">
        <v>117</v>
      </c>
      <c r="T9" s="34" t="s">
        <v>118</v>
      </c>
      <c r="V9" s="14" t="s">
        <v>119</v>
      </c>
      <c r="X9" s="14" t="s">
        <v>120</v>
      </c>
      <c r="Z9" s="14" t="s">
        <v>121</v>
      </c>
      <c r="AB9" s="14" t="s">
        <v>122</v>
      </c>
      <c r="AL9" s="15" t="s">
        <v>27</v>
      </c>
      <c r="AM9" s="15" t="s">
        <v>35</v>
      </c>
      <c r="AN9" s="1" t="s">
        <v>227</v>
      </c>
    </row>
    <row r="10" spans="1:41" x14ac:dyDescent="0.2">
      <c r="P10" s="14" t="s">
        <v>116</v>
      </c>
      <c r="R10" s="14" t="s">
        <v>117</v>
      </c>
      <c r="T10" s="34" t="s">
        <v>118</v>
      </c>
      <c r="V10" s="14" t="s">
        <v>119</v>
      </c>
      <c r="X10" s="14" t="s">
        <v>120</v>
      </c>
      <c r="Z10" s="14" t="s">
        <v>121</v>
      </c>
      <c r="AB10" s="14" t="s">
        <v>122</v>
      </c>
      <c r="AD10" s="26" t="s">
        <v>123</v>
      </c>
      <c r="AE10" s="4" t="s">
        <v>148</v>
      </c>
      <c r="AF10" s="4" t="s">
        <v>149</v>
      </c>
      <c r="AG10" s="4" t="s">
        <v>150</v>
      </c>
      <c r="AH10" s="4" t="s">
        <v>151</v>
      </c>
      <c r="AI10" s="4" t="s">
        <v>24</v>
      </c>
      <c r="AJ10" s="4" t="s">
        <v>107</v>
      </c>
      <c r="AK10" s="4" t="s">
        <v>40</v>
      </c>
      <c r="AL10" s="15" t="s">
        <v>27</v>
      </c>
      <c r="AM10" s="15" t="s">
        <v>28</v>
      </c>
      <c r="AN10" s="1" t="s">
        <v>228</v>
      </c>
    </row>
    <row r="11" spans="1:41" x14ac:dyDescent="0.2">
      <c r="P11" s="14" t="s">
        <v>116</v>
      </c>
      <c r="R11" s="14" t="s">
        <v>117</v>
      </c>
      <c r="T11" s="34" t="s">
        <v>118</v>
      </c>
      <c r="V11" s="14" t="s">
        <v>119</v>
      </c>
      <c r="X11" s="14" t="s">
        <v>120</v>
      </c>
      <c r="Z11" s="14" t="s">
        <v>121</v>
      </c>
      <c r="AB11" s="14" t="s">
        <v>122</v>
      </c>
      <c r="AD11" s="26" t="s">
        <v>124</v>
      </c>
      <c r="AE11" s="4" t="s">
        <v>152</v>
      </c>
      <c r="AF11" s="4" t="s">
        <v>153</v>
      </c>
      <c r="AG11" s="4" t="s">
        <v>154</v>
      </c>
      <c r="AH11" s="4" t="s">
        <v>155</v>
      </c>
      <c r="AI11" s="4" t="s">
        <v>29</v>
      </c>
      <c r="AJ11" s="4" t="s">
        <v>107</v>
      </c>
      <c r="AK11" s="4" t="s">
        <v>40</v>
      </c>
      <c r="AL11" s="15" t="s">
        <v>27</v>
      </c>
      <c r="AM11" s="15" t="s">
        <v>28</v>
      </c>
      <c r="AN11" s="1" t="s">
        <v>229</v>
      </c>
    </row>
    <row r="12" spans="1:41" x14ac:dyDescent="0.2">
      <c r="P12" s="14" t="s">
        <v>116</v>
      </c>
      <c r="R12" s="14" t="s">
        <v>117</v>
      </c>
      <c r="T12" s="34" t="s">
        <v>118</v>
      </c>
      <c r="V12" s="14" t="s">
        <v>119</v>
      </c>
      <c r="X12" s="14" t="s">
        <v>120</v>
      </c>
      <c r="Z12" s="14" t="s">
        <v>121</v>
      </c>
      <c r="AB12" s="14" t="s">
        <v>122</v>
      </c>
      <c r="AD12" s="26" t="s">
        <v>237</v>
      </c>
      <c r="AE12" s="4" t="s">
        <v>156</v>
      </c>
      <c r="AF12" s="4" t="s">
        <v>157</v>
      </c>
      <c r="AG12" s="4" t="s">
        <v>158</v>
      </c>
      <c r="AH12" s="4" t="s">
        <v>159</v>
      </c>
      <c r="AI12" s="4" t="s">
        <v>29</v>
      </c>
      <c r="AJ12" s="4" t="s">
        <v>107</v>
      </c>
      <c r="AK12" s="4" t="s">
        <v>40</v>
      </c>
      <c r="AL12" s="15" t="s">
        <v>27</v>
      </c>
      <c r="AM12" s="15" t="s">
        <v>28</v>
      </c>
      <c r="AN12" s="1" t="s">
        <v>230</v>
      </c>
    </row>
    <row r="13" spans="1:41" x14ac:dyDescent="0.2">
      <c r="P13" s="14" t="s">
        <v>116</v>
      </c>
      <c r="R13" s="14" t="s">
        <v>117</v>
      </c>
      <c r="T13" s="34" t="s">
        <v>118</v>
      </c>
      <c r="V13" s="14" t="s">
        <v>119</v>
      </c>
      <c r="X13" s="14" t="s">
        <v>120</v>
      </c>
      <c r="Z13" s="14" t="s">
        <v>121</v>
      </c>
      <c r="AB13" s="14" t="s">
        <v>122</v>
      </c>
      <c r="AD13" s="26" t="s">
        <v>125</v>
      </c>
      <c r="AE13" s="4" t="s">
        <v>160</v>
      </c>
      <c r="AF13" s="4" t="s">
        <v>161</v>
      </c>
      <c r="AG13" s="4" t="s">
        <v>162</v>
      </c>
      <c r="AH13" s="4" t="s">
        <v>163</v>
      </c>
      <c r="AI13" s="4" t="s">
        <v>29</v>
      </c>
      <c r="AJ13" s="4" t="s">
        <v>107</v>
      </c>
      <c r="AK13" s="4" t="s">
        <v>40</v>
      </c>
      <c r="AL13" s="15" t="s">
        <v>27</v>
      </c>
      <c r="AM13" s="15" t="s">
        <v>28</v>
      </c>
      <c r="AN13" s="1" t="s">
        <v>231</v>
      </c>
    </row>
    <row r="14" spans="1:41" x14ac:dyDescent="0.2">
      <c r="P14" s="14" t="s">
        <v>116</v>
      </c>
      <c r="R14" s="14" t="s">
        <v>117</v>
      </c>
      <c r="T14" s="34" t="s">
        <v>118</v>
      </c>
      <c r="V14" s="14" t="s">
        <v>119</v>
      </c>
      <c r="X14" s="14" t="s">
        <v>120</v>
      </c>
      <c r="Z14" s="14" t="s">
        <v>126</v>
      </c>
      <c r="AL14" s="15" t="s">
        <v>27</v>
      </c>
      <c r="AM14" s="15" t="s">
        <v>42</v>
      </c>
      <c r="AN14" s="1" t="s">
        <v>232</v>
      </c>
    </row>
    <row r="15" spans="1:41" x14ac:dyDescent="0.2">
      <c r="P15" s="14" t="s">
        <v>116</v>
      </c>
      <c r="R15" s="14" t="s">
        <v>117</v>
      </c>
      <c r="T15" s="34" t="s">
        <v>118</v>
      </c>
      <c r="V15" s="14" t="s">
        <v>119</v>
      </c>
      <c r="X15" s="14" t="s">
        <v>120</v>
      </c>
      <c r="Z15" s="14" t="s">
        <v>126</v>
      </c>
      <c r="AB15" s="14" t="s">
        <v>127</v>
      </c>
      <c r="AL15" s="15" t="s">
        <v>27</v>
      </c>
      <c r="AM15" s="15" t="s">
        <v>35</v>
      </c>
      <c r="AN15" s="1" t="s">
        <v>227</v>
      </c>
    </row>
    <row r="16" spans="1:41" x14ac:dyDescent="0.2">
      <c r="P16" s="14" t="s">
        <v>116</v>
      </c>
      <c r="R16" s="14" t="s">
        <v>117</v>
      </c>
      <c r="T16" s="34" t="s">
        <v>118</v>
      </c>
      <c r="V16" s="14" t="s">
        <v>119</v>
      </c>
      <c r="X16" s="14" t="s">
        <v>120</v>
      </c>
      <c r="Z16" s="14" t="s">
        <v>126</v>
      </c>
      <c r="AB16" s="14" t="s">
        <v>127</v>
      </c>
      <c r="AD16" s="26" t="s">
        <v>128</v>
      </c>
      <c r="AE16" s="4" t="s">
        <v>164</v>
      </c>
      <c r="AF16" s="4" t="s">
        <v>165</v>
      </c>
      <c r="AG16" s="4" t="s">
        <v>166</v>
      </c>
      <c r="AH16" s="4" t="s">
        <v>167</v>
      </c>
      <c r="AI16" s="4" t="s">
        <v>24</v>
      </c>
      <c r="AJ16" s="4" t="s">
        <v>107</v>
      </c>
      <c r="AK16" s="4" t="s">
        <v>40</v>
      </c>
      <c r="AL16" s="15" t="s">
        <v>27</v>
      </c>
      <c r="AM16" s="15" t="s">
        <v>28</v>
      </c>
      <c r="AN16" s="1" t="s">
        <v>233</v>
      </c>
    </row>
    <row r="17" spans="16:40" x14ac:dyDescent="0.2">
      <c r="P17" s="14" t="s">
        <v>116</v>
      </c>
      <c r="R17" s="14" t="s">
        <v>117</v>
      </c>
      <c r="T17" s="34" t="s">
        <v>118</v>
      </c>
      <c r="V17" s="14" t="s">
        <v>119</v>
      </c>
      <c r="X17" s="14" t="s">
        <v>120</v>
      </c>
      <c r="Z17" s="14" t="s">
        <v>126</v>
      </c>
      <c r="AB17" s="14" t="s">
        <v>127</v>
      </c>
      <c r="AD17" s="26" t="s">
        <v>129</v>
      </c>
      <c r="AE17" s="4" t="s">
        <v>168</v>
      </c>
      <c r="AF17" s="4" t="s">
        <v>169</v>
      </c>
      <c r="AG17" s="4" t="s">
        <v>170</v>
      </c>
      <c r="AH17" s="4" t="s">
        <v>171</v>
      </c>
      <c r="AI17" s="4" t="s">
        <v>24</v>
      </c>
      <c r="AJ17" s="4" t="s">
        <v>107</v>
      </c>
      <c r="AK17" s="4" t="s">
        <v>40</v>
      </c>
      <c r="AL17" s="15" t="s">
        <v>27</v>
      </c>
      <c r="AM17" s="15" t="s">
        <v>28</v>
      </c>
      <c r="AN17" s="1" t="s">
        <v>230</v>
      </c>
    </row>
    <row r="18" spans="16:40" x14ac:dyDescent="0.2">
      <c r="P18" s="14" t="s">
        <v>116</v>
      </c>
      <c r="R18" s="14" t="s">
        <v>117</v>
      </c>
      <c r="T18" s="34" t="s">
        <v>118</v>
      </c>
      <c r="V18" s="14" t="s">
        <v>119</v>
      </c>
      <c r="X18" s="14" t="s">
        <v>120</v>
      </c>
      <c r="Z18" s="14" t="s">
        <v>126</v>
      </c>
      <c r="AB18" s="14" t="s">
        <v>127</v>
      </c>
      <c r="AD18" s="26" t="s">
        <v>130</v>
      </c>
      <c r="AE18" s="4" t="s">
        <v>172</v>
      </c>
      <c r="AF18" s="4" t="s">
        <v>173</v>
      </c>
      <c r="AG18" s="4" t="s">
        <v>174</v>
      </c>
      <c r="AH18" s="4" t="s">
        <v>175</v>
      </c>
      <c r="AI18" s="4" t="s">
        <v>29</v>
      </c>
      <c r="AJ18" s="4" t="s">
        <v>107</v>
      </c>
      <c r="AK18" s="4" t="s">
        <v>40</v>
      </c>
      <c r="AL18" s="15" t="s">
        <v>27</v>
      </c>
      <c r="AM18" s="15" t="s">
        <v>28</v>
      </c>
      <c r="AN18" s="1" t="s">
        <v>231</v>
      </c>
    </row>
    <row r="19" spans="16:40" x14ac:dyDescent="0.2">
      <c r="P19" s="14" t="s">
        <v>116</v>
      </c>
      <c r="R19" s="14" t="s">
        <v>117</v>
      </c>
      <c r="T19" s="34" t="s">
        <v>118</v>
      </c>
      <c r="V19" s="14" t="s">
        <v>119</v>
      </c>
      <c r="X19" s="14" t="s">
        <v>120</v>
      </c>
      <c r="Z19" s="14" t="s">
        <v>126</v>
      </c>
      <c r="AB19" s="14" t="s">
        <v>127</v>
      </c>
      <c r="AD19" s="26" t="s">
        <v>131</v>
      </c>
      <c r="AE19" s="4" t="s">
        <v>176</v>
      </c>
      <c r="AF19" s="4" t="s">
        <v>177</v>
      </c>
      <c r="AG19" s="4" t="s">
        <v>178</v>
      </c>
      <c r="AH19" s="4" t="s">
        <v>179</v>
      </c>
      <c r="AI19" s="4" t="s">
        <v>29</v>
      </c>
      <c r="AJ19" s="4" t="s">
        <v>107</v>
      </c>
      <c r="AK19" s="4" t="s">
        <v>40</v>
      </c>
      <c r="AL19" s="15" t="s">
        <v>27</v>
      </c>
      <c r="AM19" s="15" t="s">
        <v>28</v>
      </c>
      <c r="AN19" s="1" t="s">
        <v>229</v>
      </c>
    </row>
    <row r="20" spans="16:40" x14ac:dyDescent="0.2">
      <c r="P20" s="14" t="s">
        <v>116</v>
      </c>
      <c r="R20" s="14" t="s">
        <v>117</v>
      </c>
      <c r="T20" s="34" t="s">
        <v>118</v>
      </c>
      <c r="V20" s="14" t="s">
        <v>119</v>
      </c>
      <c r="X20" s="14" t="s">
        <v>120</v>
      </c>
      <c r="Z20" s="14" t="s">
        <v>126</v>
      </c>
      <c r="AB20" s="14" t="s">
        <v>127</v>
      </c>
      <c r="AD20" s="26" t="s">
        <v>132</v>
      </c>
      <c r="AE20" s="4" t="s">
        <v>180</v>
      </c>
      <c r="AF20" s="4" t="s">
        <v>181</v>
      </c>
      <c r="AG20" s="4" t="s">
        <v>182</v>
      </c>
      <c r="AH20" s="4" t="s">
        <v>183</v>
      </c>
      <c r="AI20" s="4" t="s">
        <v>29</v>
      </c>
      <c r="AJ20" s="4" t="s">
        <v>107</v>
      </c>
      <c r="AK20" s="4" t="s">
        <v>40</v>
      </c>
      <c r="AL20" s="15" t="s">
        <v>27</v>
      </c>
      <c r="AM20" s="15" t="s">
        <v>28</v>
      </c>
      <c r="AN20" s="1" t="s">
        <v>229</v>
      </c>
    </row>
    <row r="21" spans="16:40" x14ac:dyDescent="0.2">
      <c r="P21" s="14" t="s">
        <v>116</v>
      </c>
      <c r="R21" s="14" t="s">
        <v>117</v>
      </c>
      <c r="T21" s="34" t="s">
        <v>118</v>
      </c>
      <c r="V21" s="14" t="s">
        <v>119</v>
      </c>
      <c r="X21" s="14" t="s">
        <v>120</v>
      </c>
      <c r="Z21" s="14" t="s">
        <v>126</v>
      </c>
      <c r="AB21" s="14" t="s">
        <v>127</v>
      </c>
      <c r="AD21" s="26" t="s">
        <v>133</v>
      </c>
      <c r="AE21" s="4" t="s">
        <v>184</v>
      </c>
      <c r="AF21" s="4" t="s">
        <v>185</v>
      </c>
      <c r="AG21" s="4" t="s">
        <v>186</v>
      </c>
      <c r="AH21" s="4" t="s">
        <v>187</v>
      </c>
      <c r="AI21" s="4" t="s">
        <v>29</v>
      </c>
      <c r="AJ21" s="4" t="s">
        <v>107</v>
      </c>
      <c r="AK21" s="4" t="s">
        <v>40</v>
      </c>
      <c r="AL21" s="15" t="s">
        <v>27</v>
      </c>
      <c r="AM21" s="15" t="s">
        <v>28</v>
      </c>
      <c r="AN21" s="1" t="s">
        <v>230</v>
      </c>
    </row>
    <row r="22" spans="16:40" x14ac:dyDescent="0.2">
      <c r="P22" s="14" t="s">
        <v>116</v>
      </c>
      <c r="R22" s="14" t="s">
        <v>117</v>
      </c>
      <c r="T22" s="34" t="s">
        <v>118</v>
      </c>
      <c r="V22" s="14" t="s">
        <v>119</v>
      </c>
      <c r="X22" s="14" t="s">
        <v>120</v>
      </c>
      <c r="Z22" s="14" t="s">
        <v>126</v>
      </c>
      <c r="AB22" s="14" t="s">
        <v>127</v>
      </c>
      <c r="AD22" s="26" t="s">
        <v>134</v>
      </c>
      <c r="AE22" s="4" t="s">
        <v>188</v>
      </c>
      <c r="AF22" s="4" t="s">
        <v>189</v>
      </c>
      <c r="AG22" s="4" t="s">
        <v>190</v>
      </c>
      <c r="AI22" s="4" t="s">
        <v>24</v>
      </c>
      <c r="AJ22" s="4" t="s">
        <v>107</v>
      </c>
      <c r="AK22" s="4" t="s">
        <v>40</v>
      </c>
      <c r="AL22" s="15" t="s">
        <v>27</v>
      </c>
      <c r="AM22" s="15" t="s">
        <v>28</v>
      </c>
      <c r="AN22" s="1" t="s">
        <v>230</v>
      </c>
    </row>
    <row r="23" spans="16:40" x14ac:dyDescent="0.2">
      <c r="P23" s="14" t="s">
        <v>116</v>
      </c>
      <c r="R23" s="14" t="s">
        <v>117</v>
      </c>
      <c r="T23" s="34" t="s">
        <v>118</v>
      </c>
      <c r="V23" s="14" t="s">
        <v>119</v>
      </c>
      <c r="X23" s="14" t="s">
        <v>120</v>
      </c>
      <c r="Z23" s="14" t="s">
        <v>135</v>
      </c>
      <c r="AJ23" s="4" t="s">
        <v>107</v>
      </c>
      <c r="AK23" s="4" t="s">
        <v>40</v>
      </c>
      <c r="AL23" s="15" t="s">
        <v>27</v>
      </c>
      <c r="AM23" s="15" t="s">
        <v>42</v>
      </c>
      <c r="AN23" s="1" t="s">
        <v>234</v>
      </c>
    </row>
    <row r="24" spans="16:40" x14ac:dyDescent="0.2">
      <c r="P24" s="14" t="s">
        <v>116</v>
      </c>
      <c r="R24" s="14" t="s">
        <v>117</v>
      </c>
      <c r="T24" s="34" t="s">
        <v>118</v>
      </c>
      <c r="V24" s="14" t="s">
        <v>119</v>
      </c>
      <c r="X24" s="14" t="s">
        <v>120</v>
      </c>
      <c r="Z24" s="14" t="s">
        <v>135</v>
      </c>
      <c r="AB24" s="14" t="s">
        <v>136</v>
      </c>
      <c r="AJ24" s="4" t="s">
        <v>107</v>
      </c>
      <c r="AK24" s="4" t="s">
        <v>40</v>
      </c>
      <c r="AL24" s="15" t="s">
        <v>27</v>
      </c>
      <c r="AM24" s="15" t="s">
        <v>35</v>
      </c>
      <c r="AN24" s="1" t="s">
        <v>227</v>
      </c>
    </row>
    <row r="25" spans="16:40" x14ac:dyDescent="0.2">
      <c r="P25" s="14" t="s">
        <v>116</v>
      </c>
      <c r="R25" s="14" t="s">
        <v>117</v>
      </c>
      <c r="T25" s="34" t="s">
        <v>118</v>
      </c>
      <c r="V25" s="14" t="s">
        <v>119</v>
      </c>
      <c r="X25" s="14" t="s">
        <v>120</v>
      </c>
      <c r="Z25" s="14" t="s">
        <v>135</v>
      </c>
      <c r="AB25" s="14" t="s">
        <v>136</v>
      </c>
      <c r="AD25" s="26" t="s">
        <v>137</v>
      </c>
      <c r="AE25" s="4" t="s">
        <v>191</v>
      </c>
      <c r="AF25" s="4" t="s">
        <v>192</v>
      </c>
      <c r="AG25" s="4" t="s">
        <v>193</v>
      </c>
      <c r="AH25" s="4" t="s">
        <v>194</v>
      </c>
      <c r="AI25" s="4" t="s">
        <v>29</v>
      </c>
      <c r="AJ25" s="4" t="s">
        <v>107</v>
      </c>
      <c r="AK25" s="4" t="s">
        <v>40</v>
      </c>
      <c r="AL25" s="15" t="s">
        <v>27</v>
      </c>
      <c r="AM25" s="15" t="s">
        <v>28</v>
      </c>
      <c r="AN25" s="1" t="s">
        <v>231</v>
      </c>
    </row>
    <row r="26" spans="16:40" x14ac:dyDescent="0.2">
      <c r="P26" s="14" t="s">
        <v>116</v>
      </c>
      <c r="R26" s="14" t="s">
        <v>117</v>
      </c>
      <c r="T26" s="34" t="s">
        <v>118</v>
      </c>
      <c r="V26" s="14" t="s">
        <v>119</v>
      </c>
      <c r="X26" s="14" t="s">
        <v>120</v>
      </c>
      <c r="Z26" s="14" t="s">
        <v>135</v>
      </c>
      <c r="AB26" s="14" t="s">
        <v>136</v>
      </c>
      <c r="AD26" s="26" t="s">
        <v>138</v>
      </c>
      <c r="AE26" s="4" t="s">
        <v>195</v>
      </c>
      <c r="AF26" s="4" t="s">
        <v>196</v>
      </c>
      <c r="AG26" s="4" t="s">
        <v>197</v>
      </c>
      <c r="AH26" s="4" t="s">
        <v>179</v>
      </c>
      <c r="AI26" s="4" t="s">
        <v>29</v>
      </c>
      <c r="AJ26" s="4" t="s">
        <v>107</v>
      </c>
      <c r="AK26" s="4" t="s">
        <v>40</v>
      </c>
      <c r="AL26" s="15" t="s">
        <v>27</v>
      </c>
      <c r="AM26" s="15" t="s">
        <v>28</v>
      </c>
      <c r="AN26" s="1" t="s">
        <v>231</v>
      </c>
    </row>
    <row r="27" spans="16:40" x14ac:dyDescent="0.2">
      <c r="P27" s="14" t="s">
        <v>116</v>
      </c>
      <c r="R27" s="14" t="s">
        <v>117</v>
      </c>
      <c r="T27" s="34" t="s">
        <v>118</v>
      </c>
      <c r="V27" s="14" t="s">
        <v>119</v>
      </c>
      <c r="X27" s="14" t="s">
        <v>120</v>
      </c>
      <c r="Z27" s="14" t="s">
        <v>135</v>
      </c>
      <c r="AB27" s="14" t="s">
        <v>136</v>
      </c>
      <c r="AD27" s="26" t="s">
        <v>139</v>
      </c>
      <c r="AE27" s="4" t="s">
        <v>198</v>
      </c>
      <c r="AF27" s="4" t="s">
        <v>199</v>
      </c>
      <c r="AG27" s="4" t="s">
        <v>200</v>
      </c>
      <c r="AH27" s="4" t="s">
        <v>179</v>
      </c>
      <c r="AI27" s="4" t="s">
        <v>29</v>
      </c>
      <c r="AJ27" s="4" t="s">
        <v>107</v>
      </c>
      <c r="AK27" s="4" t="s">
        <v>40</v>
      </c>
      <c r="AL27" s="15" t="s">
        <v>27</v>
      </c>
      <c r="AM27" s="15" t="s">
        <v>28</v>
      </c>
      <c r="AN27" s="1" t="s">
        <v>229</v>
      </c>
    </row>
    <row r="28" spans="16:40" x14ac:dyDescent="0.2">
      <c r="P28" s="14" t="s">
        <v>116</v>
      </c>
      <c r="R28" s="14" t="s">
        <v>117</v>
      </c>
      <c r="T28" s="34" t="s">
        <v>118</v>
      </c>
      <c r="V28" s="14" t="s">
        <v>119</v>
      </c>
      <c r="X28" s="14" t="s">
        <v>120</v>
      </c>
      <c r="Z28" s="14" t="s">
        <v>135</v>
      </c>
      <c r="AB28" s="14" t="s">
        <v>136</v>
      </c>
      <c r="AD28" s="26" t="s">
        <v>140</v>
      </c>
      <c r="AE28" s="4" t="s">
        <v>201</v>
      </c>
      <c r="AF28" s="4" t="s">
        <v>202</v>
      </c>
      <c r="AG28" s="4" t="s">
        <v>203</v>
      </c>
      <c r="AH28" s="4" t="s">
        <v>204</v>
      </c>
      <c r="AI28" s="4" t="s">
        <v>29</v>
      </c>
      <c r="AJ28" s="4" t="s">
        <v>107</v>
      </c>
      <c r="AK28" s="4" t="s">
        <v>40</v>
      </c>
      <c r="AL28" s="15" t="s">
        <v>27</v>
      </c>
      <c r="AM28" s="15" t="s">
        <v>28</v>
      </c>
      <c r="AN28" s="1" t="s">
        <v>229</v>
      </c>
    </row>
    <row r="29" spans="16:40" x14ac:dyDescent="0.2">
      <c r="P29" s="14" t="s">
        <v>116</v>
      </c>
      <c r="R29" s="14" t="s">
        <v>117</v>
      </c>
      <c r="T29" s="34" t="s">
        <v>118</v>
      </c>
      <c r="V29" s="14" t="s">
        <v>119</v>
      </c>
      <c r="X29" s="14" t="s">
        <v>120</v>
      </c>
      <c r="Z29" s="14" t="s">
        <v>135</v>
      </c>
      <c r="AB29" s="14" t="s">
        <v>136</v>
      </c>
      <c r="AD29" s="26" t="s">
        <v>141</v>
      </c>
      <c r="AE29" s="4" t="s">
        <v>205</v>
      </c>
      <c r="AF29" s="4" t="s">
        <v>206</v>
      </c>
      <c r="AG29" s="4" t="s">
        <v>207</v>
      </c>
      <c r="AH29" s="4" t="s">
        <v>208</v>
      </c>
      <c r="AI29" s="4" t="s">
        <v>29</v>
      </c>
      <c r="AJ29" s="4" t="s">
        <v>107</v>
      </c>
      <c r="AK29" s="4" t="s">
        <v>40</v>
      </c>
      <c r="AL29" s="15" t="s">
        <v>27</v>
      </c>
      <c r="AM29" s="15" t="s">
        <v>28</v>
      </c>
      <c r="AN29" s="1" t="s">
        <v>235</v>
      </c>
    </row>
    <row r="30" spans="16:40" x14ac:dyDescent="0.2">
      <c r="P30" s="14" t="s">
        <v>116</v>
      </c>
      <c r="R30" s="14" t="s">
        <v>117</v>
      </c>
      <c r="T30" s="34" t="s">
        <v>118</v>
      </c>
      <c r="V30" s="14" t="s">
        <v>119</v>
      </c>
      <c r="X30" s="14" t="s">
        <v>120</v>
      </c>
      <c r="Z30" s="14" t="s">
        <v>142</v>
      </c>
      <c r="AJ30" s="4" t="s">
        <v>107</v>
      </c>
      <c r="AK30" s="4" t="s">
        <v>40</v>
      </c>
      <c r="AL30" s="15" t="s">
        <v>27</v>
      </c>
      <c r="AM30" s="15" t="s">
        <v>42</v>
      </c>
      <c r="AN30" s="1" t="s">
        <v>236</v>
      </c>
    </row>
    <row r="31" spans="16:40" x14ac:dyDescent="0.2">
      <c r="P31" s="14" t="s">
        <v>116</v>
      </c>
      <c r="R31" s="14" t="s">
        <v>117</v>
      </c>
      <c r="T31" s="34" t="s">
        <v>118</v>
      </c>
      <c r="V31" s="14" t="s">
        <v>119</v>
      </c>
      <c r="X31" s="14" t="s">
        <v>120</v>
      </c>
      <c r="Z31" s="14" t="s">
        <v>142</v>
      </c>
      <c r="AB31" s="14" t="s">
        <v>143</v>
      </c>
      <c r="AJ31" s="4" t="s">
        <v>107</v>
      </c>
      <c r="AK31" s="4" t="s">
        <v>40</v>
      </c>
      <c r="AL31" s="15" t="s">
        <v>27</v>
      </c>
      <c r="AM31" s="15" t="s">
        <v>35</v>
      </c>
      <c r="AN31" s="1" t="s">
        <v>227</v>
      </c>
    </row>
    <row r="32" spans="16:40" x14ac:dyDescent="0.2">
      <c r="P32" s="14" t="s">
        <v>116</v>
      </c>
      <c r="R32" s="14" t="s">
        <v>117</v>
      </c>
      <c r="T32" s="34" t="s">
        <v>118</v>
      </c>
      <c r="V32" s="14" t="s">
        <v>119</v>
      </c>
      <c r="X32" s="14" t="s">
        <v>120</v>
      </c>
      <c r="Z32" s="14" t="s">
        <v>142</v>
      </c>
      <c r="AB32" s="14" t="s">
        <v>143</v>
      </c>
      <c r="AD32" s="26" t="s">
        <v>144</v>
      </c>
      <c r="AE32" s="4" t="s">
        <v>209</v>
      </c>
      <c r="AF32" s="4" t="s">
        <v>210</v>
      </c>
      <c r="AG32" s="4" t="s">
        <v>211</v>
      </c>
      <c r="AH32" s="4" t="s">
        <v>212</v>
      </c>
      <c r="AI32" s="4" t="s">
        <v>24</v>
      </c>
      <c r="AJ32" s="4" t="s">
        <v>107</v>
      </c>
      <c r="AK32" s="4" t="s">
        <v>40</v>
      </c>
      <c r="AL32" s="15" t="s">
        <v>27</v>
      </c>
      <c r="AM32" s="15" t="s">
        <v>28</v>
      </c>
      <c r="AN32" s="1" t="s">
        <v>231</v>
      </c>
    </row>
    <row r="33" spans="16:40" x14ac:dyDescent="0.2">
      <c r="P33" s="14" t="s">
        <v>116</v>
      </c>
      <c r="R33" s="14" t="s">
        <v>117</v>
      </c>
      <c r="T33" s="34" t="s">
        <v>118</v>
      </c>
      <c r="V33" s="14" t="s">
        <v>119</v>
      </c>
      <c r="X33" s="14" t="s">
        <v>120</v>
      </c>
      <c r="Z33" s="14" t="s">
        <v>142</v>
      </c>
      <c r="AB33" s="14" t="s">
        <v>143</v>
      </c>
      <c r="AD33" s="26" t="s">
        <v>145</v>
      </c>
      <c r="AE33" s="4" t="s">
        <v>213</v>
      </c>
      <c r="AF33" s="4" t="s">
        <v>214</v>
      </c>
      <c r="AG33" s="4" t="s">
        <v>215</v>
      </c>
      <c r="AH33" s="4" t="s">
        <v>212</v>
      </c>
      <c r="AI33" s="4" t="s">
        <v>24</v>
      </c>
      <c r="AJ33" s="4" t="s">
        <v>107</v>
      </c>
      <c r="AK33" s="4" t="s">
        <v>40</v>
      </c>
      <c r="AL33" s="15" t="s">
        <v>27</v>
      </c>
      <c r="AM33" s="15" t="s">
        <v>28</v>
      </c>
      <c r="AN33" s="1" t="s">
        <v>229</v>
      </c>
    </row>
    <row r="34" spans="16:40" x14ac:dyDescent="0.2">
      <c r="P34" s="14" t="s">
        <v>116</v>
      </c>
      <c r="R34" s="14" t="s">
        <v>117</v>
      </c>
      <c r="T34" s="34" t="s">
        <v>118</v>
      </c>
      <c r="V34" s="14" t="s">
        <v>119</v>
      </c>
      <c r="X34" s="14" t="s">
        <v>120</v>
      </c>
      <c r="Z34" s="14" t="s">
        <v>142</v>
      </c>
      <c r="AB34" s="14" t="s">
        <v>143</v>
      </c>
      <c r="AD34" s="26" t="s">
        <v>146</v>
      </c>
      <c r="AE34" s="4" t="s">
        <v>216</v>
      </c>
      <c r="AF34" s="4" t="s">
        <v>217</v>
      </c>
      <c r="AG34" s="4" t="s">
        <v>218</v>
      </c>
      <c r="AH34" s="4" t="s">
        <v>212</v>
      </c>
      <c r="AI34" s="4" t="s">
        <v>29</v>
      </c>
      <c r="AJ34" s="4" t="s">
        <v>107</v>
      </c>
      <c r="AK34" s="4" t="s">
        <v>40</v>
      </c>
      <c r="AL34" s="15" t="s">
        <v>27</v>
      </c>
      <c r="AM34" s="15" t="s">
        <v>28</v>
      </c>
      <c r="AN34" s="1" t="s">
        <v>235</v>
      </c>
    </row>
    <row r="35" spans="16:40" x14ac:dyDescent="0.2">
      <c r="P35" s="14" t="s">
        <v>116</v>
      </c>
      <c r="R35" s="14" t="s">
        <v>117</v>
      </c>
      <c r="T35" s="34" t="s">
        <v>118</v>
      </c>
      <c r="V35" s="14" t="s">
        <v>119</v>
      </c>
      <c r="X35" s="14" t="s">
        <v>120</v>
      </c>
      <c r="Z35" s="14" t="s">
        <v>142</v>
      </c>
      <c r="AB35" s="14" t="s">
        <v>143</v>
      </c>
      <c r="AD35" s="26" t="s">
        <v>147</v>
      </c>
      <c r="AE35" s="4" t="s">
        <v>219</v>
      </c>
      <c r="AF35" s="4" t="s">
        <v>220</v>
      </c>
      <c r="AG35" s="4" t="s">
        <v>221</v>
      </c>
      <c r="AH35" s="4" t="s">
        <v>222</v>
      </c>
      <c r="AI35" s="4" t="s">
        <v>29</v>
      </c>
      <c r="AJ35" s="4" t="s">
        <v>107</v>
      </c>
      <c r="AK35" s="4" t="s">
        <v>40</v>
      </c>
      <c r="AL35" s="15" t="s">
        <v>27</v>
      </c>
      <c r="AM35" s="15" t="s">
        <v>28</v>
      </c>
      <c r="AN35" s="1" t="s">
        <v>230</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S5 U5:AD5 A6:AD1048576">
    <cfRule type="expression" dxfId="6" priority="2">
      <formula>ROW(A1)&gt;5</formula>
    </cfRule>
  </conditionalFormatting>
  <conditionalFormatting sqref="P1:P4 Q3:AC4">
    <cfRule type="expression" dxfId="5" priority="8">
      <formula>AND(NOT(ISBLANK(P1)),COUNTA(Q1:$AD1)=0)</formula>
    </cfRule>
  </conditionalFormatting>
  <conditionalFormatting sqref="P5:S5 U5:AC5 P6:AC1048574">
    <cfRule type="expression" dxfId="4" priority="4">
      <formula>AND(NOT(ISBLANK(P5)),COUNTA(Q5:$AD5)=0)</formula>
    </cfRule>
  </conditionalFormatting>
  <conditionalFormatting sqref="P4:AC4 P5:S5 U5:AC5 P6:AC1048576">
    <cfRule type="containsText" dxfId="3" priority="3" operator="containsText" text=" ">
      <formula>NOT(ISERROR(SEARCH(" ",P4)))</formula>
    </cfRule>
  </conditionalFormatting>
  <conditionalFormatting sqref="P1048575:AC1048576">
    <cfRule type="expression" dxfId="2" priority="27">
      <formula>AND(NOT(ISBLANK(P1048575)),COUNTA(Q1048575:$AD1048576)=0)</formula>
    </cfRule>
  </conditionalFormatting>
  <conditionalFormatting sqref="AD1:AD1048576">
    <cfRule type="expression" dxfId="1" priority="5">
      <formula>NOT(OR(OR(AD1="",AD1="Species"),_xlfn.CONCAT(AB1," ")=LEFT(AD1,LEN(AB1)+1)))</formula>
    </cfRule>
  </conditionalFormatting>
  <conditionalFormatting sqref="AM4:AM1048576">
    <cfRule type="expression" dxfId="0" priority="1">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AC1048576" xr:uid="{E28B2548-7112-D542-A592-7F8E7C97D14F}"/>
    <dataValidation type="custom" allowBlank="1" showInputMessage="1" showErrorMessage="1" errorTitle="Binomial Naming" error="Species name must start with the name of it's genus." promptTitle="binomial" sqref="AD1:AD3 AD5:AD1048576"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AM1:AM2 AM4 AM36:AM1048576</xm:sqref>
        </x14:dataValidation>
        <x14:dataValidation type="list" errorStyle="warning" allowBlank="1" showInputMessage="1" showErrorMessage="1" xr:uid="{D4A1542F-405E-D64A-BE3C-CC6C4DBA969B}">
          <x14:formula1>
            <xm:f>'Menu Items (Do not change)'!$D:$D</xm:f>
          </x14:formula1>
          <xm:sqref>AL1:AL2 AL4 AL36:AL1048576</xm:sqref>
        </x14:dataValidation>
        <x14:dataValidation type="list" allowBlank="1" showInputMessage="1" showErrorMessage="1" xr:uid="{A06AA229-0857-F944-B8A0-A7ACB2C06BCE}">
          <x14:formula1>
            <xm:f>'Menu Items (Do not change)'!$A:$A</xm:f>
          </x14:formula1>
          <xm:sqref>AI1:AI4 AI36:AI1048576</xm:sqref>
        </x14:dataValidation>
        <x14:dataValidation type="list" allowBlank="1" showInputMessage="1" showErrorMessage="1" xr:uid="{642967BF-B8D5-C949-A6C5-EBDB9A96BA7A}">
          <x14:formula1>
            <xm:f>'Menu Items (Do not change)'!$B:$B</xm:f>
          </x14:formula1>
          <xm:sqref>AJ1:AJ4 AJ36:AJ1048576</xm:sqref>
        </x14:dataValidation>
        <x14:dataValidation type="list" allowBlank="1" showInputMessage="1" showErrorMessage="1" xr:uid="{D5517CF9-E545-E544-ACC1-445A15EC38A3}">
          <x14:formula1>
            <xm:f>'Menu Items (Do not change)'!$C:$C</xm:f>
          </x14:formula1>
          <xm:sqref>AK1:AK4 AK36:AK1048576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1" defaultRowHeight="16" x14ac:dyDescent="0.2"/>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x14ac:dyDescent="0.2">
      <c r="A1" s="11" t="s">
        <v>16</v>
      </c>
      <c r="B1" s="11" t="s">
        <v>17</v>
      </c>
      <c r="C1" s="11" t="s">
        <v>18</v>
      </c>
      <c r="D1" s="11" t="s">
        <v>19</v>
      </c>
      <c r="E1" s="11" t="s">
        <v>82</v>
      </c>
      <c r="F1" s="11" t="s">
        <v>64</v>
      </c>
      <c r="G1" s="11"/>
    </row>
    <row r="2" spans="1:7" x14ac:dyDescent="0.2">
      <c r="A2" s="12" t="s">
        <v>86</v>
      </c>
      <c r="B2" s="12" t="s">
        <v>86</v>
      </c>
      <c r="C2" s="12" t="s">
        <v>86</v>
      </c>
      <c r="D2" s="12" t="s">
        <v>86</v>
      </c>
      <c r="E2" s="12" t="s">
        <v>86</v>
      </c>
      <c r="F2" t="s">
        <v>76</v>
      </c>
      <c r="G2" t="s">
        <v>68</v>
      </c>
    </row>
    <row r="3" spans="1:7" x14ac:dyDescent="0.2">
      <c r="A3" s="9" t="s">
        <v>24</v>
      </c>
      <c r="B3" t="s">
        <v>25</v>
      </c>
      <c r="C3" s="9" t="s">
        <v>26</v>
      </c>
      <c r="D3" s="9" t="s">
        <v>27</v>
      </c>
      <c r="E3" s="9" t="s">
        <v>28</v>
      </c>
      <c r="F3" t="s">
        <v>77</v>
      </c>
      <c r="G3" t="s">
        <v>69</v>
      </c>
    </row>
    <row r="4" spans="1:7" x14ac:dyDescent="0.2">
      <c r="A4" s="9" t="s">
        <v>29</v>
      </c>
      <c r="B4" t="s">
        <v>100</v>
      </c>
      <c r="C4" s="9" t="s">
        <v>30</v>
      </c>
      <c r="D4" s="9" t="s">
        <v>31</v>
      </c>
      <c r="E4" s="9" t="s">
        <v>32</v>
      </c>
      <c r="F4" t="s">
        <v>74</v>
      </c>
      <c r="G4" t="s">
        <v>66</v>
      </c>
    </row>
    <row r="5" spans="1:7" x14ac:dyDescent="0.2">
      <c r="A5" s="9" t="s">
        <v>33</v>
      </c>
      <c r="B5" t="s">
        <v>104</v>
      </c>
      <c r="C5" s="9" t="s">
        <v>36</v>
      </c>
      <c r="D5" s="9" t="s">
        <v>34</v>
      </c>
      <c r="E5" s="9" t="s">
        <v>35</v>
      </c>
      <c r="F5" t="s">
        <v>78</v>
      </c>
      <c r="G5" t="s">
        <v>70</v>
      </c>
    </row>
    <row r="6" spans="1:7" x14ac:dyDescent="0.2">
      <c r="A6" s="10"/>
      <c r="B6" t="s">
        <v>105</v>
      </c>
      <c r="C6" s="9" t="s">
        <v>87</v>
      </c>
      <c r="D6" s="9" t="s">
        <v>37</v>
      </c>
      <c r="E6" s="9" t="s">
        <v>38</v>
      </c>
      <c r="F6" t="s">
        <v>79</v>
      </c>
      <c r="G6" t="s">
        <v>71</v>
      </c>
    </row>
    <row r="7" spans="1:7" x14ac:dyDescent="0.2">
      <c r="A7" s="10"/>
      <c r="B7" t="s">
        <v>106</v>
      </c>
      <c r="C7" s="9" t="s">
        <v>40</v>
      </c>
      <c r="D7" s="9" t="s">
        <v>41</v>
      </c>
      <c r="E7" s="9" t="s">
        <v>42</v>
      </c>
      <c r="F7" t="s">
        <v>75</v>
      </c>
      <c r="G7" t="s">
        <v>67</v>
      </c>
    </row>
    <row r="8" spans="1:7" x14ac:dyDescent="0.2">
      <c r="A8" s="10"/>
      <c r="B8" t="s">
        <v>39</v>
      </c>
      <c r="C8" s="9" t="s">
        <v>44</v>
      </c>
      <c r="D8" s="9" t="s">
        <v>45</v>
      </c>
      <c r="E8" s="9" t="s">
        <v>46</v>
      </c>
      <c r="F8" t="s">
        <v>80</v>
      </c>
      <c r="G8" t="s">
        <v>72</v>
      </c>
    </row>
    <row r="9" spans="1:7" x14ac:dyDescent="0.2">
      <c r="A9" s="10"/>
      <c r="B9" t="s">
        <v>43</v>
      </c>
      <c r="C9" s="9" t="s">
        <v>88</v>
      </c>
      <c r="D9" s="9" t="s">
        <v>48</v>
      </c>
      <c r="E9" s="9" t="s">
        <v>49</v>
      </c>
      <c r="F9" t="s">
        <v>73</v>
      </c>
      <c r="G9" t="s">
        <v>65</v>
      </c>
    </row>
    <row r="10" spans="1:7" x14ac:dyDescent="0.2">
      <c r="A10" s="10"/>
      <c r="B10" t="s">
        <v>47</v>
      </c>
      <c r="C10" s="9" t="s">
        <v>89</v>
      </c>
      <c r="D10" s="9" t="s">
        <v>51</v>
      </c>
      <c r="E10" s="9" t="s">
        <v>52</v>
      </c>
    </row>
    <row r="11" spans="1:7" x14ac:dyDescent="0.2">
      <c r="A11" s="10"/>
      <c r="B11" t="s">
        <v>50</v>
      </c>
      <c r="C11" s="9" t="s">
        <v>90</v>
      </c>
      <c r="D11" s="9" t="s">
        <v>53</v>
      </c>
      <c r="E11" s="9" t="s">
        <v>54</v>
      </c>
    </row>
    <row r="12" spans="1:7" x14ac:dyDescent="0.2">
      <c r="A12" s="10"/>
      <c r="B12" t="s">
        <v>101</v>
      </c>
      <c r="C12" s="9" t="s">
        <v>91</v>
      </c>
      <c r="D12" s="10"/>
      <c r="E12" s="9" t="s">
        <v>55</v>
      </c>
    </row>
    <row r="13" spans="1:7" x14ac:dyDescent="0.2">
      <c r="A13" s="10"/>
      <c r="B13" t="s">
        <v>102</v>
      </c>
      <c r="C13" s="9" t="s">
        <v>92</v>
      </c>
      <c r="D13" s="10"/>
      <c r="E13" s="9" t="s">
        <v>57</v>
      </c>
    </row>
    <row r="14" spans="1:7" x14ac:dyDescent="0.2">
      <c r="A14" s="10"/>
      <c r="B14" t="s">
        <v>107</v>
      </c>
      <c r="C14" s="9" t="s">
        <v>93</v>
      </c>
      <c r="D14" s="10"/>
      <c r="E14" s="9" t="s">
        <v>59</v>
      </c>
    </row>
    <row r="15" spans="1:7" x14ac:dyDescent="0.2">
      <c r="A15" s="10"/>
      <c r="B15" t="s">
        <v>103</v>
      </c>
      <c r="C15" s="9" t="s">
        <v>56</v>
      </c>
      <c r="D15" s="10"/>
      <c r="E15" s="9" t="s">
        <v>60</v>
      </c>
    </row>
    <row r="16" spans="1:7" x14ac:dyDescent="0.2">
      <c r="A16" s="10"/>
      <c r="B16" t="s">
        <v>108</v>
      </c>
      <c r="C16" s="9" t="s">
        <v>94</v>
      </c>
      <c r="D16" s="10"/>
      <c r="E16" s="9" t="s">
        <v>61</v>
      </c>
    </row>
    <row r="17" spans="1:5" x14ac:dyDescent="0.2">
      <c r="A17" s="10"/>
      <c r="B17" t="s">
        <v>58</v>
      </c>
      <c r="C17" s="9" t="s">
        <v>95</v>
      </c>
      <c r="D17" s="10"/>
      <c r="E17" s="9" t="s">
        <v>62</v>
      </c>
    </row>
    <row r="18" spans="1:5" x14ac:dyDescent="0.2">
      <c r="A18" s="10"/>
      <c r="B18" s="10"/>
      <c r="C18" s="9" t="s">
        <v>96</v>
      </c>
      <c r="D18" s="10"/>
      <c r="E18" s="10"/>
    </row>
    <row r="19" spans="1:5" x14ac:dyDescent="0.2">
      <c r="A19" s="10"/>
      <c r="B19" s="10"/>
      <c r="C19" s="9" t="s">
        <v>97</v>
      </c>
      <c r="D19" s="10"/>
      <c r="E19" s="10"/>
    </row>
    <row r="20" spans="1:5" x14ac:dyDescent="0.2">
      <c r="C20" t="s">
        <v>98</v>
      </c>
    </row>
    <row r="21" spans="1:5" x14ac:dyDescent="0.2">
      <c r="C21" t="s">
        <v>99</v>
      </c>
    </row>
    <row r="22" spans="1:5" x14ac:dyDescent="0.2">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Sabanadzovic, Sead</cp:lastModifiedBy>
  <dcterms:created xsi:type="dcterms:W3CDTF">2023-02-08T19:24:03Z</dcterms:created>
  <dcterms:modified xsi:type="dcterms:W3CDTF">2023-11-14T02:48:07Z</dcterms:modified>
</cp:coreProperties>
</file>