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ss501/Downloads/Proposals to be considered for EC55 2/Final revised versions/"/>
    </mc:Choice>
  </mc:AlternateContent>
  <xr:revisionPtr revIDLastSave="0" documentId="8_{9693DCA9-59A9-0445-9F10-A1D7116B1700}" xr6:coauthVersionLast="47" xr6:coauthVersionMax="47" xr10:uidLastSave="{00000000-0000-0000-0000-000000000000}"/>
  <bookViews>
    <workbookView xWindow="780" yWindow="1480" windowWidth="40180" windowHeight="1856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<sst xmlns="http://schemas.openxmlformats.org/spreadsheetml/2006/main" count="334" uniqueCount="163">
  <si>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</si>
  <si>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</si>
  <si>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</si>
  <si>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</si>
  <si>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</si>
  <si>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</si>
  <si>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</si>
  <si>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</si>
  <si>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</si>
  <si>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</si>
  <si>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</si>
  <si>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</si>
  <si>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</si>
  <si>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</si>
  <si>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</si>
  <si>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</si>
  <si>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</si>
  <si>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</si>
  <si>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</si>
  <si>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</si>
  <si>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</si>
  <si>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</si>
  <si>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</si>
  <si>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</si>
  <si>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</si>
  <si>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</si>
  <si>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</si>
  <si>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</si>
  <si>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</si>
  <si>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</si>
  <si>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</si>
  <si>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</si>
  <si>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</si>
  <si>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</si>
  <si>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</si>
  <si>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</si>
  <si>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</si>
  <si>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</si>
  <si>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</si>
  <si>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</si>
  <si>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</si>
  <si>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</si>
  <si>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</si>
  <si>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</si>
  <si>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</si>
  <si>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</si>
  <si>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</si>
  <si>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</si>
  <si>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</si>
  <si>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</si>
  <si>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</si>
  <si>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</si>
  <si>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</si>
  <si>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</si>
  <si>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</si>
  <si>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</si>
  <si>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</si>
  <si>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</si>
  <si>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</si>
  <si>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</si>
  <si>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</si>
  <si>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</si>
  <si>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</si>
  <si>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</si>
  <si>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</si>
  <si>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</si>
  <si>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</si>
  <si>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</si>
  <si>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</si>
  <si>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</si>
  <si>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</si>
  <si>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</si>
  <si>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</si>
  <si>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</si>
  <si>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</si>
  <si>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</si>
  <si>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</si>
  <si>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</si>
  <si>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</si>
  <si>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</si>
  <si>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</si>
  <si>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</si>
  <si>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</si>
  <si>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</si>
  <si>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</si>
  <si>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</si>
  <si>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</si>
  <si>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</si>
  <si>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</si>
  <si>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</si>
  <si>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</si>
  <si>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</si>
  <si>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</si>
  <si>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</si>
  <si>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</si>
  <si>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</si>
  <si>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</si>
  <si>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</si>
  <si>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</si>
  <si>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</si>
  <si>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</si>
  <si>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</si>
  <si>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</si>
  <si>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</si>
  <si>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</si>
  <si>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</si>
  <si>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</si>
  <si>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</si>
  <si>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</si>
  <si>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</si>
  <si>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</si>
  <si>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</si>
  <si>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</si>
  <si>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</si>
  <si>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</si>
  <si>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</si>
  <si>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</si>
  <si>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</si>
  <si>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Pisuviricota</t>
  </si>
  <si>
    <t>Duplopiviricetes</t>
  </si>
  <si>
    <t>Durnavirales</t>
  </si>
  <si>
    <t>Curvulaviridae</t>
  </si>
  <si>
    <t>Orthocurvulavirus</t>
  </si>
  <si>
    <t>Curvularia orthocurvulavirus 1</t>
  </si>
  <si>
    <t>Fusarium graminearum orthocurvulavirus</t>
  </si>
  <si>
    <t>Heterobasidion orthocurvulavirus</t>
  </si>
  <si>
    <t>Lactarius rufus orthocurvulavirus 1</t>
  </si>
  <si>
    <t>Lactarius tabidus orthocurvulavirus 1</t>
  </si>
  <si>
    <t>Rhizoctonia solani orthocurvulavirus 1</t>
  </si>
  <si>
    <t>Sclerotium hydrophilum orthocurvulavirus 1</t>
  </si>
  <si>
    <t>Trichoderma harzianum orthocurvulavirus 1</t>
  </si>
  <si>
    <t>EF120984, EF120985</t>
  </si>
  <si>
    <t>Curvularia thermal tolerance virus</t>
  </si>
  <si>
    <t>CThTV</t>
  </si>
  <si>
    <t>GQ140627, GQ140628</t>
  </si>
  <si>
    <t xml:space="preserve">Fusarium graminearum dsRNA mycovirus 4  </t>
  </si>
  <si>
    <t>FgRV4</t>
  </si>
  <si>
    <t>HQ189459, MK468678</t>
  </si>
  <si>
    <t xml:space="preserve">Heterobasidion RNA virus 6 </t>
  </si>
  <si>
    <t>HetRV6</t>
  </si>
  <si>
    <t>MT130415, MT130416</t>
  </si>
  <si>
    <t>Lactarius rufus RNA virus 1</t>
  </si>
  <si>
    <t>LrRV1</t>
  </si>
  <si>
    <t>KT733084, MG596785</t>
  </si>
  <si>
    <t>Lactarius tabidus RNA virus 1</t>
  </si>
  <si>
    <t>LtRV1</t>
  </si>
  <si>
    <t>JX976612, JX976613</t>
  </si>
  <si>
    <t xml:space="preserve">Rhizoctonia solani dsRNA virus 1 </t>
  </si>
  <si>
    <t>RsRV1</t>
  </si>
  <si>
    <t>KU886558, KU886559</t>
  </si>
  <si>
    <t xml:space="preserve">Sclerotium hydrophilum virus 1 </t>
  </si>
  <si>
    <t>ShV1</t>
  </si>
  <si>
    <t>MH536648, MH536649</t>
  </si>
  <si>
    <t xml:space="preserve">Trichoderma harzianum bipartite mycovirus 1 </t>
  </si>
  <si>
    <t>ThBMV1</t>
  </si>
  <si>
    <t>Orthocurvulavirus curvulariae</t>
  </si>
  <si>
    <t>Orthocurvulavirus fusarii</t>
  </si>
  <si>
    <t>Orthocurvulavirus annosi</t>
  </si>
  <si>
    <t>Orthocurvulavirus rufi</t>
  </si>
  <si>
    <t>Orthocurvulavirus tabidi</t>
  </si>
  <si>
    <t>Orthocurvulavirus rhizoctoniae</t>
  </si>
  <si>
    <t>Orthocurvulavirus sclerotiniae</t>
  </si>
  <si>
    <t>Orthocurvulavirus trichodermae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</si>
</sst>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sz val="10"/>
      <color theme="1"/>
      <name val="Calibri"/>
      <family val="2"/>
      <scheme val="minor"/>
    </font>
    <font>
      <i/>
      <sz val="10"/>
      <color rgb="FF7030A0"/>
      <name val="Calibri"/>
      <family val="2"/>
      <scheme val="minor"/>
    </font>
    <font>
      <i/>
      <sz val="10"/>
      <name val="Calibri"/>
      <family val="2"/>
      <scheme val="minor"/>
    </font>
    <font>
      <sz val="10"/>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60">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31" fillId="7" borderId="1" xfId="0" applyFont="1" applyFill="1" applyBorder="1"/>
    <xf numFmtId="0" fontId="30" fillId="6" borderId="1" xfId="0" applyFont="1" applyFill="1" applyBorder="1"/>
    <xf numFmtId="0" fontId="30" fillId="8" borderId="1" xfId="0" applyFont="1" applyFill="1" applyBorder="1"/>
    <xf numFmtId="0" fontId="30" fillId="0" borderId="1" xfId="0" applyFont="1" applyBorder="1"/>
    <xf numFmtId="0" fontId="30" fillId="0" borderId="0" xfId="0" applyFont="1"/>
    <xf numFmtId="0" fontId="32" fillId="4" borderId="2" xfId="0" applyFont="1" applyFill="1" applyBorder="1"/>
    <xf numFmtId="0" fontId="32" fillId="4" borderId="1" xfId="0" applyFont="1" applyFill="1" applyBorder="1"/>
    <xf numFmtId="0" fontId="32" fillId="7" borderId="1" xfId="0" applyFont="1" applyFill="1" applyBorder="1"/>
    <xf numFmtId="49" fontId="33" fillId="6" borderId="1" xfId="0" applyNumberFormat="1" applyFont="1" applyFill="1" applyBorder="1" applyAlignment="1">
      <alignment horizontal="left"/>
    </xf>
    <xf numFmtId="0" fontId="33" fillId="6" borderId="1" xfId="0" applyFont="1" applyFill="1" applyBorder="1" applyAlignment="1">
      <alignment horizontal="left"/>
    </xf>
    <xf numFmtId="49" fontId="13" fillId="6" borderId="1" xfId="0" applyNumberFormat="1" applyFont="1" applyFill="1" applyBorder="1" applyAlignment="1">
      <alignment horizontal="left"/>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10">
    <dxf>
      <font>
        <color rgb="FF9C0006"/>
      </font>
      <fill>
        <patternFill>
          <bgColor rgb="FFFFC7CE"/>
        </patternFill>
      </fill>
    </dxf>
    <dxf>
      <font>
        <b val="0"/>
        <i val="0"/>
      </font>
    </dxf>
    <dxf>
      <font>
        <b val="0"/>
        <i val="0"/>
      </font>
    </dxf>
    <dxf>
      <font>
        <color rgb="FF9C0006"/>
      </font>
      <fill>
        <patternFill>
          <bgColor rgb="FFFFC7CE"/>
        </patternFill>
      </fill>
    </dxf>
    <dxf>
      <font>
        <b/>
        <i val="0"/>
        <color rgb="FF7030A0"/>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9"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12"/>
  <sheetViews>
    <sheetView tabSelected="1" topLeftCell="G1" zoomScale="110" zoomScaleNormal="110" workbookViewId="0">
      <pane ySplit="4" topLeftCell="A5" activePane="bottomLeft" state="frozen"/>
      <selection pane="bottomLeft" activeCell="Z21" sqref="Z21"/>
    </sheetView>
  </sheetViews>
  <sheetFormatPr baseColWidth="10" defaultRowHeight="16" x14ac:dyDescent="0.2"/>
  <cols>
    <col min="1" max="1" width="15" style="2" bestFit="1" customWidth="1"/>
    <col min="2" max="2" width="9" style="2" bestFit="1" customWidth="1"/>
    <col min="3" max="3" width="8.33203125" style="2" bestFit="1" customWidth="1"/>
    <col min="4" max="4" width="11.1640625" style="2" bestFit="1" customWidth="1"/>
    <col min="5" max="14" width="10.83203125" style="2"/>
    <col min="15" max="15" width="31.1640625" style="2" customWidth="1"/>
    <col min="16" max="16" width="17" style="14" customWidth="1"/>
    <col min="17" max="29" width="10.83203125" style="14"/>
    <col min="30" max="30" width="24.1640625" style="26" customWidth="1"/>
    <col min="31" max="31" width="25.1640625" style="4" customWidth="1"/>
    <col min="32" max="32" width="32.832031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x14ac:dyDescent="0.3">
      <c r="A1" s="18" t="s">
        <v>81</v>
      </c>
      <c r="B1" s="57" t="s">
        <v>112</v>
      </c>
      <c r="C1" s="57"/>
      <c r="D1" s="57"/>
      <c r="E1" s="58" t="str">
        <f ca="1">IF(LEN(cellFilenameFormatErrors)=0,LEFT(cellBaseFilename,9),"Code is automatically derived from the filename: 'YEAR.###X.[STATUS.][v#.]DESCRIPTION.xlsx', X=SC code")</f>
        <v>2023.006F</v>
      </c>
      <c r="F1" s="58"/>
      <c r="G1" s="58"/>
      <c r="H1" s="58"/>
      <c r="I1" s="58"/>
      <c r="J1" s="58"/>
      <c r="K1" s="58"/>
      <c r="L1" s="58"/>
      <c r="M1" s="58"/>
      <c r="N1" s="58"/>
      <c r="O1" s="58"/>
      <c r="P1" s="4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9"/>
      <c r="R1" s="49"/>
      <c r="S1" s="49"/>
      <c r="T1" s="49"/>
      <c r="U1" s="49"/>
      <c r="V1" s="49"/>
      <c r="W1" s="49"/>
      <c r="X1" s="49"/>
      <c r="Y1" s="49"/>
      <c r="Z1" s="49"/>
      <c r="AA1" s="49"/>
      <c r="AB1" s="49"/>
      <c r="AC1" s="49"/>
      <c r="AD1" s="29" t="s">
        <v>28</v>
      </c>
      <c r="AE1" s="25" t="str" cm="1">
        <f t="array" aca="1" ref="AE1" ca="1">MID(CELL("filename",'Proposal Template'!$B$1),SEARCH("[",CELL("filename",'Proposal Template'!$B$1))+1, SEARCH("]",CELL("filename",'Proposal Template'!$B$1))-SEARCH("[",CELL("filename",'Proposal Template'!$B$1))-1)</f>
        <v>2023.006F.v1.Curvulaviridae_spren.xlsx</v>
      </c>
      <c r="AF1" s="23"/>
      <c r="AG1" s="16"/>
      <c r="AH1" s="16"/>
      <c r="AI1" s="16"/>
      <c r="AJ1" s="16"/>
      <c r="AK1" s="16"/>
      <c r="AL1" s="16"/>
      <c r="AM1" s="16"/>
      <c r="AN1" s="16"/>
      <c r="AO1"/>
    </row>
    <row r="2" spans="1:41" ht="19" x14ac:dyDescent="0.25">
      <c r="A2" s="18" t="s">
        <v>113</v>
      </c>
      <c r="B2" s="57" t="s">
        <v>111</v>
      </c>
      <c r="C2" s="57"/>
      <c r="D2" s="57"/>
      <c r="E2" s="5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Fungal and protist virus (F) proposals</v>
      </c>
      <c r="F2" s="59"/>
      <c r="G2" s="59"/>
      <c r="H2" s="59"/>
      <c r="I2" s="59"/>
      <c r="J2" s="59"/>
      <c r="K2" s="59"/>
      <c r="L2" s="59"/>
      <c r="M2" s="59"/>
      <c r="N2" s="59"/>
      <c r="O2" s="59"/>
      <c r="P2" s="50" t="str">
        <f ca="1">_xlfn.CONCAT(
IF(NOT(ISERROR(AF2)),"","Study Section code ('"&amp;AE2&amp;"') is not valid; ")
)</f>
        <v/>
      </c>
      <c r="Q2" s="51"/>
      <c r="R2" s="51"/>
      <c r="S2" s="51"/>
      <c r="T2" s="51"/>
      <c r="U2" s="51"/>
      <c r="V2" s="51"/>
      <c r="W2" s="51"/>
      <c r="X2" s="51"/>
      <c r="Y2" s="51"/>
      <c r="Z2" s="51"/>
      <c r="AA2" s="51"/>
      <c r="AB2" s="51"/>
      <c r="AC2" s="51"/>
      <c r="AD2" s="30" t="s">
        <v>28</v>
      </c>
      <c r="AE2" s="24" t="str">
        <f ca="1">MID(AE1,9,1)</f>
        <v>F</v>
      </c>
      <c r="AF2" s="24" t="str">
        <f ca="1">VLOOKUP(AE2,studySectionCodeLUT,2,FALSE)</f>
        <v>Fungal and protist virus (F) proposals</v>
      </c>
      <c r="AG2" s="3"/>
      <c r="AH2" s="3"/>
      <c r="AI2" s="3"/>
      <c r="AJ2" s="3"/>
      <c r="AK2" s="3"/>
      <c r="AL2" s="3"/>
      <c r="AM2" s="3"/>
      <c r="AN2" s="3"/>
    </row>
    <row r="3" spans="1:41" ht="36" customHeight="1" x14ac:dyDescent="0.2">
      <c r="A3" s="52" t="s">
        <v>21</v>
      </c>
      <c r="B3" s="52"/>
      <c r="C3" s="52"/>
      <c r="D3" s="52"/>
      <c r="E3" s="52"/>
      <c r="F3" s="52"/>
      <c r="G3" s="52"/>
      <c r="H3" s="52"/>
      <c r="I3" s="52"/>
      <c r="J3" s="52"/>
      <c r="K3" s="52"/>
      <c r="L3" s="52"/>
      <c r="M3" s="52"/>
      <c r="N3" s="52"/>
      <c r="O3" s="52"/>
      <c r="P3" s="53" t="s">
        <v>22</v>
      </c>
      <c r="Q3" s="53"/>
      <c r="R3" s="53"/>
      <c r="S3" s="53"/>
      <c r="T3" s="53"/>
      <c r="U3" s="53"/>
      <c r="V3" s="53"/>
      <c r="W3" s="53"/>
      <c r="X3" s="53"/>
      <c r="Y3" s="53"/>
      <c r="Z3" s="53"/>
      <c r="AA3" s="53"/>
      <c r="AB3" s="53"/>
      <c r="AC3" s="53"/>
      <c r="AD3" s="53"/>
      <c r="AE3" s="54" t="s">
        <v>110</v>
      </c>
      <c r="AF3" s="55"/>
      <c r="AG3" s="55"/>
      <c r="AH3" s="55"/>
      <c r="AI3" s="55"/>
      <c r="AJ3" s="55"/>
      <c r="AK3" s="56"/>
      <c r="AL3" s="46" t="s">
        <v>109</v>
      </c>
      <c r="AM3" s="47"/>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s="39" customFormat="1" ht="14" x14ac:dyDescent="0.2">
      <c r="A5" s="40" t="s">
        <v>116</v>
      </c>
      <c r="B5" s="41"/>
      <c r="C5" s="41" t="s">
        <v>117</v>
      </c>
      <c r="D5" s="41"/>
      <c r="E5" s="41" t="s">
        <v>118</v>
      </c>
      <c r="F5" s="41"/>
      <c r="G5" s="41" t="s">
        <v>119</v>
      </c>
      <c r="H5" s="41"/>
      <c r="I5" s="41" t="s">
        <v>120</v>
      </c>
      <c r="J5" s="41"/>
      <c r="K5" s="41" t="s">
        <v>121</v>
      </c>
      <c r="L5" s="41"/>
      <c r="M5" s="41" t="s">
        <v>122</v>
      </c>
      <c r="N5" s="41"/>
      <c r="O5" s="41" t="s">
        <v>123</v>
      </c>
      <c r="P5" s="42" t="s">
        <v>116</v>
      </c>
      <c r="Q5" s="42"/>
      <c r="R5" s="42" t="s">
        <v>117</v>
      </c>
      <c r="S5" s="42"/>
      <c r="T5" s="42" t="s">
        <v>118</v>
      </c>
      <c r="U5" s="42"/>
      <c r="V5" s="42" t="s">
        <v>119</v>
      </c>
      <c r="W5" s="42"/>
      <c r="X5" s="42" t="s">
        <v>120</v>
      </c>
      <c r="Y5" s="42"/>
      <c r="Z5" s="42" t="s">
        <v>121</v>
      </c>
      <c r="AA5" s="42"/>
      <c r="AB5" s="42" t="s">
        <v>122</v>
      </c>
      <c r="AC5" s="34"/>
      <c r="AD5" s="35" t="s">
        <v>155</v>
      </c>
      <c r="AE5" s="43" t="s">
        <v>131</v>
      </c>
      <c r="AF5" s="43" t="s">
        <v>132</v>
      </c>
      <c r="AG5" s="44" t="s">
        <v>133</v>
      </c>
      <c r="AH5" s="36"/>
      <c r="AI5" s="45" t="s">
        <v>24</v>
      </c>
      <c r="AJ5" s="45" t="s">
        <v>47</v>
      </c>
      <c r="AK5" s="36" t="s">
        <v>40</v>
      </c>
      <c r="AL5" s="37" t="s">
        <v>37</v>
      </c>
      <c r="AM5" s="37" t="s">
        <v>28</v>
      </c>
      <c r="AN5" s="38"/>
    </row>
    <row r="6" spans="1:41" s="39" customFormat="1" ht="14" x14ac:dyDescent="0.2">
      <c r="A6" s="40" t="s">
        <v>116</v>
      </c>
      <c r="B6" s="41"/>
      <c r="C6" s="41" t="s">
        <v>117</v>
      </c>
      <c r="D6" s="41"/>
      <c r="E6" s="41" t="s">
        <v>118</v>
      </c>
      <c r="F6" s="41"/>
      <c r="G6" s="41" t="s">
        <v>119</v>
      </c>
      <c r="H6" s="41"/>
      <c r="I6" s="41" t="s">
        <v>120</v>
      </c>
      <c r="J6" s="41"/>
      <c r="K6" s="41" t="s">
        <v>121</v>
      </c>
      <c r="L6" s="41"/>
      <c r="M6" s="41" t="s">
        <v>122</v>
      </c>
      <c r="N6" s="41"/>
      <c r="O6" s="41" t="s">
        <v>124</v>
      </c>
      <c r="P6" s="42" t="s">
        <v>116</v>
      </c>
      <c r="Q6" s="42"/>
      <c r="R6" s="42" t="s">
        <v>117</v>
      </c>
      <c r="S6" s="42"/>
      <c r="T6" s="42" t="s">
        <v>118</v>
      </c>
      <c r="U6" s="42"/>
      <c r="V6" s="42" t="s">
        <v>119</v>
      </c>
      <c r="W6" s="42"/>
      <c r="X6" s="42" t="s">
        <v>120</v>
      </c>
      <c r="Y6" s="42"/>
      <c r="Z6" s="42" t="s">
        <v>121</v>
      </c>
      <c r="AA6" s="42"/>
      <c r="AB6" s="42" t="s">
        <v>122</v>
      </c>
      <c r="AC6" s="34"/>
      <c r="AD6" s="35" t="s">
        <v>156</v>
      </c>
      <c r="AE6" s="43" t="s">
        <v>134</v>
      </c>
      <c r="AF6" s="43" t="s">
        <v>135</v>
      </c>
      <c r="AG6" s="44" t="s">
        <v>136</v>
      </c>
      <c r="AH6" s="36"/>
      <c r="AI6" s="45" t="s">
        <v>24</v>
      </c>
      <c r="AJ6" s="45" t="s">
        <v>47</v>
      </c>
      <c r="AK6" s="36" t="s">
        <v>40</v>
      </c>
      <c r="AL6" s="37" t="s">
        <v>37</v>
      </c>
      <c r="AM6" s="37" t="s">
        <v>28</v>
      </c>
      <c r="AN6" s="38"/>
    </row>
    <row r="7" spans="1:41" s="39" customFormat="1" ht="14" x14ac:dyDescent="0.2">
      <c r="A7" s="40" t="s">
        <v>116</v>
      </c>
      <c r="B7" s="41"/>
      <c r="C7" s="41" t="s">
        <v>117</v>
      </c>
      <c r="D7" s="41"/>
      <c r="E7" s="41" t="s">
        <v>118</v>
      </c>
      <c r="F7" s="41"/>
      <c r="G7" s="41" t="s">
        <v>119</v>
      </c>
      <c r="H7" s="41"/>
      <c r="I7" s="41" t="s">
        <v>120</v>
      </c>
      <c r="J7" s="41"/>
      <c r="K7" s="41" t="s">
        <v>121</v>
      </c>
      <c r="L7" s="41"/>
      <c r="M7" s="41" t="s">
        <v>122</v>
      </c>
      <c r="N7" s="41"/>
      <c r="O7" s="41" t="s">
        <v>125</v>
      </c>
      <c r="P7" s="42" t="s">
        <v>116</v>
      </c>
      <c r="Q7" s="42"/>
      <c r="R7" s="42" t="s">
        <v>117</v>
      </c>
      <c r="S7" s="42"/>
      <c r="T7" s="42" t="s">
        <v>118</v>
      </c>
      <c r="U7" s="42"/>
      <c r="V7" s="42" t="s">
        <v>119</v>
      </c>
      <c r="W7" s="42"/>
      <c r="X7" s="42" t="s">
        <v>120</v>
      </c>
      <c r="Y7" s="42"/>
      <c r="Z7" s="42" t="s">
        <v>121</v>
      </c>
      <c r="AA7" s="42"/>
      <c r="AB7" s="42" t="s">
        <v>122</v>
      </c>
      <c r="AC7" s="34"/>
      <c r="AD7" s="35" t="s">
        <v>157</v>
      </c>
      <c r="AE7" s="43" t="s">
        <v>137</v>
      </c>
      <c r="AF7" s="43" t="s">
        <v>138</v>
      </c>
      <c r="AG7" s="44" t="s">
        <v>139</v>
      </c>
      <c r="AH7" s="36"/>
      <c r="AI7" s="45" t="s">
        <v>24</v>
      </c>
      <c r="AJ7" s="45" t="s">
        <v>47</v>
      </c>
      <c r="AK7" s="36" t="s">
        <v>40</v>
      </c>
      <c r="AL7" s="37" t="s">
        <v>37</v>
      </c>
      <c r="AM7" s="37" t="s">
        <v>28</v>
      </c>
      <c r="AN7" s="38"/>
    </row>
    <row r="8" spans="1:41" s="39" customFormat="1" ht="14" x14ac:dyDescent="0.2">
      <c r="A8" s="40" t="s">
        <v>116</v>
      </c>
      <c r="B8" s="41"/>
      <c r="C8" s="41" t="s">
        <v>117</v>
      </c>
      <c r="D8" s="41"/>
      <c r="E8" s="41" t="s">
        <v>118</v>
      </c>
      <c r="F8" s="41"/>
      <c r="G8" s="41" t="s">
        <v>119</v>
      </c>
      <c r="H8" s="41"/>
      <c r="I8" s="41" t="s">
        <v>120</v>
      </c>
      <c r="J8" s="41"/>
      <c r="K8" s="41" t="s">
        <v>121</v>
      </c>
      <c r="L8" s="41"/>
      <c r="M8" s="41" t="s">
        <v>122</v>
      </c>
      <c r="N8" s="41"/>
      <c r="O8" s="41" t="s">
        <v>126</v>
      </c>
      <c r="P8" s="42" t="s">
        <v>116</v>
      </c>
      <c r="Q8" s="42"/>
      <c r="R8" s="42" t="s">
        <v>117</v>
      </c>
      <c r="S8" s="42"/>
      <c r="T8" s="42" t="s">
        <v>118</v>
      </c>
      <c r="U8" s="42"/>
      <c r="V8" s="42" t="s">
        <v>119</v>
      </c>
      <c r="W8" s="42"/>
      <c r="X8" s="42" t="s">
        <v>120</v>
      </c>
      <c r="Y8" s="42"/>
      <c r="Z8" s="42" t="s">
        <v>121</v>
      </c>
      <c r="AA8" s="42"/>
      <c r="AB8" s="42" t="s">
        <v>122</v>
      </c>
      <c r="AC8" s="34"/>
      <c r="AD8" s="35" t="s">
        <v>158</v>
      </c>
      <c r="AE8" s="43" t="s">
        <v>140</v>
      </c>
      <c r="AF8" s="43" t="s">
        <v>141</v>
      </c>
      <c r="AG8" s="44" t="s">
        <v>142</v>
      </c>
      <c r="AH8" s="36"/>
      <c r="AI8" s="45" t="s">
        <v>24</v>
      </c>
      <c r="AJ8" s="45" t="s">
        <v>47</v>
      </c>
      <c r="AK8" s="36" t="s">
        <v>40</v>
      </c>
      <c r="AL8" s="37" t="s">
        <v>37</v>
      </c>
      <c r="AM8" s="37" t="s">
        <v>28</v>
      </c>
      <c r="AN8" s="38"/>
    </row>
    <row r="9" spans="1:41" s="39" customFormat="1" ht="14" x14ac:dyDescent="0.2">
      <c r="A9" s="40" t="s">
        <v>116</v>
      </c>
      <c r="B9" s="41"/>
      <c r="C9" s="41" t="s">
        <v>117</v>
      </c>
      <c r="D9" s="41"/>
      <c r="E9" s="41" t="s">
        <v>118</v>
      </c>
      <c r="F9" s="41"/>
      <c r="G9" s="41" t="s">
        <v>119</v>
      </c>
      <c r="H9" s="41"/>
      <c r="I9" s="41" t="s">
        <v>120</v>
      </c>
      <c r="J9" s="41"/>
      <c r="K9" s="41" t="s">
        <v>121</v>
      </c>
      <c r="L9" s="41"/>
      <c r="M9" s="41" t="s">
        <v>122</v>
      </c>
      <c r="N9" s="41"/>
      <c r="O9" s="41" t="s">
        <v>127</v>
      </c>
      <c r="P9" s="42" t="s">
        <v>116</v>
      </c>
      <c r="Q9" s="42"/>
      <c r="R9" s="42" t="s">
        <v>117</v>
      </c>
      <c r="S9" s="42"/>
      <c r="T9" s="42" t="s">
        <v>118</v>
      </c>
      <c r="U9" s="42"/>
      <c r="V9" s="42" t="s">
        <v>119</v>
      </c>
      <c r="W9" s="42"/>
      <c r="X9" s="42" t="s">
        <v>120</v>
      </c>
      <c r="Y9" s="42"/>
      <c r="Z9" s="42" t="s">
        <v>121</v>
      </c>
      <c r="AA9" s="42"/>
      <c r="AB9" s="42" t="s">
        <v>122</v>
      </c>
      <c r="AC9" s="34"/>
      <c r="AD9" s="35" t="s">
        <v>159</v>
      </c>
      <c r="AE9" s="43" t="s">
        <v>143</v>
      </c>
      <c r="AF9" s="43" t="s">
        <v>144</v>
      </c>
      <c r="AG9" s="44" t="s">
        <v>145</v>
      </c>
      <c r="AH9" s="36"/>
      <c r="AI9" s="45" t="s">
        <v>24</v>
      </c>
      <c r="AJ9" s="45" t="s">
        <v>47</v>
      </c>
      <c r="AK9" s="36" t="s">
        <v>40</v>
      </c>
      <c r="AL9" s="37" t="s">
        <v>37</v>
      </c>
      <c r="AM9" s="37" t="s">
        <v>28</v>
      </c>
      <c r="AN9" s="38"/>
    </row>
    <row r="10" spans="1:41" s="39" customFormat="1" ht="14" x14ac:dyDescent="0.2">
      <c r="A10" s="40" t="s">
        <v>116</v>
      </c>
      <c r="B10" s="41"/>
      <c r="C10" s="41" t="s">
        <v>117</v>
      </c>
      <c r="D10" s="41"/>
      <c r="E10" s="41" t="s">
        <v>118</v>
      </c>
      <c r="F10" s="41"/>
      <c r="G10" s="41" t="s">
        <v>119</v>
      </c>
      <c r="H10" s="41"/>
      <c r="I10" s="41" t="s">
        <v>120</v>
      </c>
      <c r="J10" s="41"/>
      <c r="K10" s="41" t="s">
        <v>121</v>
      </c>
      <c r="L10" s="41"/>
      <c r="M10" s="41" t="s">
        <v>122</v>
      </c>
      <c r="N10" s="41"/>
      <c r="O10" s="41" t="s">
        <v>128</v>
      </c>
      <c r="P10" s="42" t="s">
        <v>116</v>
      </c>
      <c r="Q10" s="42"/>
      <c r="R10" s="42" t="s">
        <v>117</v>
      </c>
      <c r="S10" s="42"/>
      <c r="T10" s="42" t="s">
        <v>118</v>
      </c>
      <c r="U10" s="42"/>
      <c r="V10" s="42" t="s">
        <v>119</v>
      </c>
      <c r="W10" s="42"/>
      <c r="X10" s="42" t="s">
        <v>120</v>
      </c>
      <c r="Y10" s="42"/>
      <c r="Z10" s="42" t="s">
        <v>121</v>
      </c>
      <c r="AA10" s="42"/>
      <c r="AB10" s="42" t="s">
        <v>122</v>
      </c>
      <c r="AC10" s="34"/>
      <c r="AD10" s="35" t="s">
        <v>160</v>
      </c>
      <c r="AE10" s="43" t="s">
        <v>146</v>
      </c>
      <c r="AF10" s="43" t="s">
        <v>147</v>
      </c>
      <c r="AG10" s="43" t="s">
        <v>148</v>
      </c>
      <c r="AH10" s="36"/>
      <c r="AI10" s="45" t="s">
        <v>24</v>
      </c>
      <c r="AJ10" s="45" t="s">
        <v>47</v>
      </c>
      <c r="AK10" s="36" t="s">
        <v>40</v>
      </c>
      <c r="AL10" s="37" t="s">
        <v>37</v>
      </c>
      <c r="AM10" s="37" t="s">
        <v>28</v>
      </c>
      <c r="AN10" s="38"/>
    </row>
    <row r="11" spans="1:41" s="39" customFormat="1" ht="14" x14ac:dyDescent="0.2">
      <c r="A11" s="40" t="s">
        <v>116</v>
      </c>
      <c r="B11" s="41"/>
      <c r="C11" s="41" t="s">
        <v>117</v>
      </c>
      <c r="D11" s="41"/>
      <c r="E11" s="41" t="s">
        <v>118</v>
      </c>
      <c r="F11" s="41"/>
      <c r="G11" s="41" t="s">
        <v>119</v>
      </c>
      <c r="H11" s="41"/>
      <c r="I11" s="41" t="s">
        <v>120</v>
      </c>
      <c r="J11" s="41"/>
      <c r="K11" s="41" t="s">
        <v>121</v>
      </c>
      <c r="L11" s="41"/>
      <c r="M11" s="41" t="s">
        <v>122</v>
      </c>
      <c r="N11" s="41"/>
      <c r="O11" s="41" t="s">
        <v>129</v>
      </c>
      <c r="P11" s="42" t="s">
        <v>116</v>
      </c>
      <c r="Q11" s="42"/>
      <c r="R11" s="42" t="s">
        <v>117</v>
      </c>
      <c r="S11" s="42"/>
      <c r="T11" s="42" t="s">
        <v>118</v>
      </c>
      <c r="U11" s="42"/>
      <c r="V11" s="42" t="s">
        <v>119</v>
      </c>
      <c r="W11" s="42"/>
      <c r="X11" s="42" t="s">
        <v>120</v>
      </c>
      <c r="Y11" s="42"/>
      <c r="Z11" s="42" t="s">
        <v>121</v>
      </c>
      <c r="AA11" s="42"/>
      <c r="AB11" s="42" t="s">
        <v>122</v>
      </c>
      <c r="AC11" s="34"/>
      <c r="AD11" s="35" t="s">
        <v>161</v>
      </c>
      <c r="AE11" s="43" t="s">
        <v>149</v>
      </c>
      <c r="AF11" s="43" t="s">
        <v>150</v>
      </c>
      <c r="AG11" s="43" t="s">
        <v>151</v>
      </c>
      <c r="AH11" s="36"/>
      <c r="AI11" s="45" t="s">
        <v>24</v>
      </c>
      <c r="AJ11" s="45" t="s">
        <v>47</v>
      </c>
      <c r="AK11" s="36" t="s">
        <v>40</v>
      </c>
      <c r="AL11" s="37" t="s">
        <v>37</v>
      </c>
      <c r="AM11" s="37" t="s">
        <v>28</v>
      </c>
      <c r="AN11" s="38"/>
    </row>
    <row r="12" spans="1:41" s="39" customFormat="1" ht="14" x14ac:dyDescent="0.2">
      <c r="A12" s="40" t="s">
        <v>116</v>
      </c>
      <c r="B12" s="41"/>
      <c r="C12" s="41" t="s">
        <v>117</v>
      </c>
      <c r="D12" s="41"/>
      <c r="E12" s="41" t="s">
        <v>118</v>
      </c>
      <c r="F12" s="41"/>
      <c r="G12" s="41" t="s">
        <v>119</v>
      </c>
      <c r="H12" s="41"/>
      <c r="I12" s="41" t="s">
        <v>120</v>
      </c>
      <c r="J12" s="41"/>
      <c r="K12" s="41" t="s">
        <v>121</v>
      </c>
      <c r="L12" s="41"/>
      <c r="M12" s="41" t="s">
        <v>122</v>
      </c>
      <c r="N12" s="41"/>
      <c r="O12" s="41" t="s">
        <v>130</v>
      </c>
      <c r="P12" s="42" t="s">
        <v>116</v>
      </c>
      <c r="Q12" s="42"/>
      <c r="R12" s="42" t="s">
        <v>117</v>
      </c>
      <c r="S12" s="42"/>
      <c r="T12" s="42" t="s">
        <v>118</v>
      </c>
      <c r="U12" s="42"/>
      <c r="V12" s="42" t="s">
        <v>119</v>
      </c>
      <c r="W12" s="42"/>
      <c r="X12" s="42" t="s">
        <v>120</v>
      </c>
      <c r="Y12" s="42"/>
      <c r="Z12" s="42" t="s">
        <v>121</v>
      </c>
      <c r="AA12" s="42"/>
      <c r="AB12" s="42" t="s">
        <v>122</v>
      </c>
      <c r="AC12" s="34"/>
      <c r="AD12" s="35" t="s">
        <v>162</v>
      </c>
      <c r="AE12" s="43" t="s">
        <v>152</v>
      </c>
      <c r="AF12" s="43" t="s">
        <v>153</v>
      </c>
      <c r="AG12" s="44" t="s">
        <v>154</v>
      </c>
      <c r="AH12" s="36"/>
      <c r="AI12" s="45" t="s">
        <v>24</v>
      </c>
      <c r="AJ12" s="45" t="s">
        <v>47</v>
      </c>
      <c r="AK12" s="36" t="s">
        <v>40</v>
      </c>
      <c r="AL12" s="37" t="s">
        <v>37</v>
      </c>
      <c r="AM12" s="37" t="s">
        <v>28</v>
      </c>
      <c r="AN12" s="38"/>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8" priority="3">
      <formula>ROW(A1)&gt;5</formula>
    </cfRule>
  </conditionalFormatting>
  <conditionalFormatting sqref="P1:P4 Q3:AC4">
    <cfRule type="expression" dxfId="7" priority="8">
      <formula>AND(NOT(ISBLANK(P1)),COUNTA(Q1:$AD1)=0)</formula>
    </cfRule>
  </conditionalFormatting>
  <conditionalFormatting sqref="P4:AC1048576">
    <cfRule type="containsText" dxfId="6" priority="4" operator="containsText" text=" ">
      <formula>NOT(ISERROR(SEARCH(" ",P4)))</formula>
    </cfRule>
  </conditionalFormatting>
  <conditionalFormatting sqref="P5:AC1048574">
    <cfRule type="expression" dxfId="5" priority="5">
      <formula>AND(NOT(ISBLANK(P5)),COUNTA(Q5:$AD5)=0)</formula>
    </cfRule>
  </conditionalFormatting>
  <conditionalFormatting sqref="P1048575:AC1048576">
    <cfRule type="expression" dxfId="4" priority="27">
      <formula>AND(NOT(ISBLANK(P1048575)),COUNTA(Q1048575:$AD1048576)=0)</formula>
    </cfRule>
  </conditionalFormatting>
  <conditionalFormatting sqref="AD1:AD1048576">
    <cfRule type="expression" dxfId="3" priority="22">
      <formula>NOT(OR(OR(AD1="",AD1="Species"),_xlfn.CONCAT(AB1," ")=LEFT(AD1,LEN(AB1)+1)))</formula>
    </cfRule>
  </conditionalFormatting>
  <conditionalFormatting sqref="AE5:AF12">
    <cfRule type="expression" dxfId="2" priority="2" stopIfTrue="1">
      <formula>AE5="Unassigned"</formula>
    </cfRule>
  </conditionalFormatting>
  <conditionalFormatting sqref="AI5:AJ12">
    <cfRule type="expression" dxfId="1" priority="1" stopIfTrue="1">
      <formula>AI5="Unassigned"</formula>
    </cfRule>
  </conditionalFormatting>
  <conditionalFormatting sqref="AM4:AM1048576">
    <cfRule type="expression" dxfId="0" priority="24">
      <formula>NOT(AM4=proposedRank)</formula>
    </cfRule>
  </conditionalFormatting>
  <dataValidations count="5">
    <dataValidation allowBlank="1" showErrorMessage="1" errorTitle="No spaces allowed" error="Taxon names above the rank of species may NOT contain spaces." promptTitle="No spaces allowed" prompt="Taxon names above the rank of species may NOT contain spaces." sqref="P1:P4 AC3:AC1048576 Q3:AB4 P13:AB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 type="list" allowBlank="1" showInputMessage="1" showErrorMessage="1" sqref="AI5:AI12" xr:uid="{8264BF4C-8B7E-6F43-B98A-1BD195EC3EA2}">
      <formula1>$AW$479:$AW$482</formula1>
    </dataValidation>
    <dataValidation type="list" allowBlank="1" showInputMessage="1" showErrorMessage="1" sqref="AJ5:AJ12" xr:uid="{FB7A893C-1FAD-7E4B-8CFF-4D91AC90E60C}">
      <formula1>$AX$479:$AX$492</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AM4:AM1048576</xm:sqref>
        </x14:dataValidation>
        <x14:dataValidation type="list" errorStyle="warning" allowBlank="1" showInputMessage="1" showErrorMessage="1" xr:uid="{D4A1542F-405E-D64A-BE3C-CC6C4DBA969B}">
          <x14:formula1>
            <xm:f>'Menu Items (Do not change)'!$D:$D</xm:f>
          </x14:formula1>
          <xm:sqref>AL1:AL2 AL4:AL1048576</xm:sqref>
        </x14:dataValidation>
        <x14:dataValidation type="list" allowBlank="1" showInputMessage="1" showErrorMessage="1" xr:uid="{A06AA229-0857-F944-B8A0-A7ACB2C06BCE}">
          <x14:formula1>
            <xm:f>'Menu Items (Do not change)'!$A:$A</xm:f>
          </x14:formula1>
          <xm:sqref>AI1:AI4 AI13:AI1048576</xm:sqref>
        </x14:dataValidation>
        <x14:dataValidation type="list" allowBlank="1" showInputMessage="1" showErrorMessage="1" xr:uid="{642967BF-B8D5-C949-A6C5-EBDB9A96BA7A}">
          <x14:formula1>
            <xm:f>'Menu Items (Do not change)'!$B:$B</xm:f>
          </x14:formula1>
          <xm:sqref>AJ1:AJ4 AJ13:AJ1048576</xm:sqref>
        </x14:dataValidation>
        <x14:dataValidation type="list" allowBlank="1" showInputMessage="1" showErrorMessage="1" xr:uid="{D5517CF9-E545-E544-ACC1-445A15EC38A3}">
          <x14:formula1>
            <xm:f>'Menu Items (Do not change)'!$C:$C</xm:f>
          </x14:formula1>
          <xm:sqref>AK1:AK4 AK13:AK1048576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Sabanadzovic, Sead</cp:lastModifiedBy>
  <dcterms:created xsi:type="dcterms:W3CDTF">2023-02-08T19:24:03Z</dcterms:created>
  <dcterms:modified xsi:type="dcterms:W3CDTF">2023-11-14T03:22:23Z</dcterms:modified>
</cp:coreProperties>
</file>