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09046930-45C3-4D15-9C9C-0B3C12B74198}"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<sst xmlns="http://schemas.openxmlformats.org/spreadsheetml/2006/main" count="248" uniqueCount="136">
  <si>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</si>
  <si>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</si>
  <si>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</si>
  <si>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</si>
  <si>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</si>
  <si>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</si>
  <si>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</si>
  <si>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</si>
  <si>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</si>
  <si>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</si>
  <si>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</si>
  <si>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</si>
  <si>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</si>
  <si>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</si>
  <si>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</si>
  <si>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</si>
  <si>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</si>
  <si>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</si>
  <si>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</si>
  <si>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</si>
  <si>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</si>
  <si>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</si>
  <si>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</si>
  <si>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</si>
  <si>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</si>
  <si>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</si>
  <si>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</si>
  <si>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</si>
  <si>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</si>
  <si>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</si>
  <si>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</si>
  <si>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</si>
  <si>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</si>
  <si>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</si>
  <si>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</si>
  <si>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</si>
  <si>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</si>
  <si>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</si>
  <si>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</si>
  <si>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</si>
  <si>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</si>
  <si>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</si>
  <si>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</si>
  <si>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</si>
  <si>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</si>
  <si>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</si>
  <si>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</si>
  <si>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</si>
  <si>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</si>
  <si>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</si>
  <si>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</si>
  <si>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</si>
  <si>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</si>
  <si>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</si>
  <si>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</si>
  <si>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</si>
  <si>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</si>
  <si>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</si>
  <si>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</si>
  <si>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</si>
  <si>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</si>
  <si>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</si>
  <si>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</si>
  <si>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</si>
  <si>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</si>
  <si>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</si>
  <si>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</si>
  <si>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</si>
  <si>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</si>
  <si>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</si>
  <si>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</si>
  <si>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</si>
  <si>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</si>
  <si>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</si>
  <si>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</si>
  <si>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</si>
  <si>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</si>
  <si>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</si>
  <si>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</si>
  <si>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</si>
  <si>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</si>
  <si>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</si>
  <si>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</si>
  <si>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</si>
  <si>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</si>
  <si>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</si>
  <si>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</si>
  <si>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</si>
  <si>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</si>
  <si>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</si>
  <si>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</si>
  <si>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</si>
  <si>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</si>
  <si>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</si>
  <si>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</si>
  <si>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</si>
  <si>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</si>
  <si>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</si>
  <si>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</si>
  <si>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</si>
  <si>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</si>
  <si>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</si>
  <si>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</si>
  <si>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</si>
  <si>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</si>
  <si>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</si>
  <si>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</si>
  <si>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</si>
  <si>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</si>
  <si>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</si>
  <si>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</si>
  <si>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</si>
  <si>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</si>
  <si>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</si>
  <si>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</si>
  <si>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</si>
  <si>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</si>
  <si>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</si>
  <si>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</si>
  <si>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</si>
  <si>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Vhmlvirus</t>
  </si>
  <si>
    <t>Orchidvirus</t>
  </si>
  <si>
    <t>Apricotvirus</t>
  </si>
  <si>
    <t>Kampevirus</t>
  </si>
  <si>
    <t>Cratervirus</t>
  </si>
  <si>
    <t>Oonoonbavirus</t>
  </si>
  <si>
    <t>Apricotvirus apricot</t>
  </si>
  <si>
    <t>Kampevirus apricot</t>
  </si>
  <si>
    <t>Cratervirus orchid</t>
  </si>
  <si>
    <t>Orchidvirus orchid</t>
  </si>
  <si>
    <t>Vhmlvirus VHML</t>
  </si>
  <si>
    <t>Vhmlvirus VP585</t>
  </si>
  <si>
    <t>Vhmlvirus mar</t>
  </si>
  <si>
    <t>Oonoonbavirus VHML</t>
  </si>
  <si>
    <t>Oonoonbavirus VP85</t>
  </si>
  <si>
    <t>Oonoonbavirus 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</si>
</sst>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0" fillId="9"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zoomScale="130" zoomScaleNormal="130" workbookViewId="0">
      <pane ySplit="4" topLeftCell="A5" activePane="bottomLeft" state="frozen"/>
      <selection pane="bottomLeft" activeCell="AF13" sqref="AF13"/>
    </sheetView>
  </sheetViews>
  <sheetFormatPr defaultColWidth="10.625" defaultRowHeight="15.75"/>
  <cols>
    <col min="1" max="1" width="15" style="2" bestFit="1" customWidth="1"/>
    <col min="2" max="2" width="9" style="2" bestFit="1" customWidth="1"/>
    <col min="3" max="3" width="8.375" style="2" bestFit="1" customWidth="1"/>
    <col min="4" max="4" width="14" style="2" customWidth="1"/>
    <col min="5" max="6" width="10.875" style="2"/>
    <col min="7" max="7" width="11.875" style="2" customWidth="1"/>
    <col min="8" max="15" width="10.875" style="2"/>
    <col min="16" max="16" width="17" style="14" customWidth="1"/>
    <col min="17" max="18" width="10.875" style="14"/>
    <col min="19" max="19" width="15.625" style="14" customWidth="1"/>
    <col min="20" max="21" width="10.875" style="14"/>
    <col min="22" max="22" width="12.875" style="14" customWidth="1"/>
    <col min="23" max="27" width="10.875" style="14"/>
    <col min="28" max="28" width="13.125" style="14" customWidth="1"/>
    <col min="29"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8" t="s">
        <v>112</v>
      </c>
      <c r="C1" s="48"/>
      <c r="D1" s="48"/>
      <c r="E1" s="49" t="str">
        <f ca="1">IF(LEN(cellFilenameFormatErrors)=0,LEFT(cellBaseFilename,9),"Code is automatically derived from the filename: 'YEAR.###X.[STATUS.][v#.]DESCRIPTION.xlsx', X=SC code")</f>
        <v>2025.066B</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2025.066B.N.Rename_taxa.xlsx</v>
      </c>
      <c r="AF1" s="23"/>
      <c r="AG1" s="16"/>
      <c r="AH1" s="16"/>
      <c r="AI1" s="16"/>
      <c r="AJ1" s="16"/>
      <c r="AK1" s="16"/>
      <c r="AL1" s="16"/>
      <c r="AM1" s="16"/>
      <c r="AN1" s="16"/>
      <c r="AO1"/>
    </row>
    <row r="2" spans="1:41" ht="18.7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B</v>
      </c>
      <c r="AF2" s="24" t="str">
        <f ca="1">VLOOKUP(AE2,studySectionCodeLUT,2,FALSE)</f>
        <v>Bacterial viruses (B)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6" t="s">
        <v>116</v>
      </c>
      <c r="C5" s="36" t="s">
        <v>117</v>
      </c>
      <c r="D5" s="36"/>
      <c r="E5" s="34" t="s">
        <v>118</v>
      </c>
      <c r="G5" s="36" t="s">
        <v>119</v>
      </c>
      <c r="M5" s="34" t="s">
        <v>122</v>
      </c>
      <c r="P5" s="35" t="s">
        <v>116</v>
      </c>
      <c r="Q5" s="35"/>
      <c r="R5" s="35" t="s">
        <v>117</v>
      </c>
      <c r="S5" s="35"/>
      <c r="T5" s="35" t="s">
        <v>118</v>
      </c>
      <c r="U5" s="35"/>
      <c r="V5" s="35" t="s">
        <v>119</v>
      </c>
      <c r="AB5" s="35" t="s">
        <v>123</v>
      </c>
      <c r="AL5" s="15" t="s">
        <v>37</v>
      </c>
      <c r="AM5" s="15" t="s">
        <v>35</v>
      </c>
    </row>
    <row r="6" spans="1:41">
      <c r="A6" s="36" t="s">
        <v>116</v>
      </c>
      <c r="C6" s="36" t="s">
        <v>117</v>
      </c>
      <c r="D6" s="36"/>
      <c r="E6" s="34" t="s">
        <v>118</v>
      </c>
      <c r="G6" s="36" t="s">
        <v>119</v>
      </c>
      <c r="M6" s="2" t="s">
        <v>121</v>
      </c>
      <c r="P6" s="35" t="s">
        <v>116</v>
      </c>
      <c r="Q6" s="35"/>
      <c r="R6" s="35" t="s">
        <v>117</v>
      </c>
      <c r="S6" s="35"/>
      <c r="T6" s="35" t="s">
        <v>118</v>
      </c>
      <c r="U6" s="35"/>
      <c r="V6" s="35" t="s">
        <v>119</v>
      </c>
      <c r="AB6" s="14" t="s">
        <v>124</v>
      </c>
      <c r="AL6" s="15" t="s">
        <v>37</v>
      </c>
      <c r="AM6" s="15" t="s">
        <v>35</v>
      </c>
    </row>
    <row r="7" spans="1:41">
      <c r="A7" s="36" t="s">
        <v>116</v>
      </c>
      <c r="C7" s="36" t="s">
        <v>117</v>
      </c>
      <c r="D7" s="36"/>
      <c r="E7" s="34" t="s">
        <v>118</v>
      </c>
      <c r="G7" s="36" t="s">
        <v>119</v>
      </c>
      <c r="M7" s="2" t="s">
        <v>120</v>
      </c>
      <c r="P7" s="35" t="s">
        <v>116</v>
      </c>
      <c r="Q7" s="35"/>
      <c r="R7" s="35" t="s">
        <v>117</v>
      </c>
      <c r="S7" s="35"/>
      <c r="T7" s="35" t="s">
        <v>118</v>
      </c>
      <c r="U7" s="35"/>
      <c r="V7" s="35" t="s">
        <v>119</v>
      </c>
      <c r="AB7" s="14" t="s">
        <v>125</v>
      </c>
      <c r="AL7" s="15" t="s">
        <v>37</v>
      </c>
      <c r="AM7" s="15" t="s">
        <v>35</v>
      </c>
    </row>
    <row r="8" spans="1:41">
      <c r="A8" s="36" t="s">
        <v>116</v>
      </c>
      <c r="C8" s="36" t="s">
        <v>117</v>
      </c>
      <c r="D8" s="36"/>
      <c r="E8" s="34" t="s">
        <v>118</v>
      </c>
      <c r="G8" s="36" t="s">
        <v>119</v>
      </c>
      <c r="M8" s="34" t="s">
        <v>122</v>
      </c>
      <c r="O8" s="2" t="s">
        <v>126</v>
      </c>
      <c r="P8" s="35" t="s">
        <v>116</v>
      </c>
      <c r="Q8" s="35"/>
      <c r="R8" s="35" t="s">
        <v>117</v>
      </c>
      <c r="S8" s="35"/>
      <c r="T8" s="35" t="s">
        <v>118</v>
      </c>
      <c r="U8" s="35"/>
      <c r="V8" s="35" t="s">
        <v>119</v>
      </c>
      <c r="AB8" s="35" t="s">
        <v>123</v>
      </c>
      <c r="AD8" s="26" t="s">
        <v>127</v>
      </c>
      <c r="AL8" s="15" t="s">
        <v>37</v>
      </c>
      <c r="AM8" s="15" t="s">
        <v>28</v>
      </c>
    </row>
    <row r="9" spans="1:41">
      <c r="A9" s="36" t="s">
        <v>116</v>
      </c>
      <c r="C9" s="36" t="s">
        <v>117</v>
      </c>
      <c r="D9" s="36"/>
      <c r="E9" s="34" t="s">
        <v>118</v>
      </c>
      <c r="G9" s="36" t="s">
        <v>119</v>
      </c>
      <c r="M9" s="2" t="s">
        <v>121</v>
      </c>
      <c r="O9" s="2" t="s">
        <v>129</v>
      </c>
      <c r="P9" s="35" t="s">
        <v>116</v>
      </c>
      <c r="Q9" s="35"/>
      <c r="R9" s="35" t="s">
        <v>117</v>
      </c>
      <c r="S9" s="35"/>
      <c r="T9" s="35" t="s">
        <v>118</v>
      </c>
      <c r="U9" s="35"/>
      <c r="V9" s="35" t="s">
        <v>119</v>
      </c>
      <c r="AB9" s="14" t="s">
        <v>124</v>
      </c>
      <c r="AD9" s="26" t="s">
        <v>128</v>
      </c>
      <c r="AL9" s="15" t="s">
        <v>37</v>
      </c>
      <c r="AM9" s="15" t="s">
        <v>28</v>
      </c>
    </row>
    <row r="10" spans="1:41">
      <c r="A10" s="36" t="s">
        <v>116</v>
      </c>
      <c r="C10" s="36" t="s">
        <v>117</v>
      </c>
      <c r="D10" s="36"/>
      <c r="E10" s="34" t="s">
        <v>118</v>
      </c>
      <c r="G10" s="36" t="s">
        <v>119</v>
      </c>
      <c r="M10" s="2" t="s">
        <v>120</v>
      </c>
      <c r="O10" s="2" t="s">
        <v>130</v>
      </c>
      <c r="P10" s="35" t="s">
        <v>116</v>
      </c>
      <c r="Q10" s="35"/>
      <c r="R10" s="35" t="s">
        <v>117</v>
      </c>
      <c r="S10" s="35"/>
      <c r="T10" s="35" t="s">
        <v>118</v>
      </c>
      <c r="U10" s="35"/>
      <c r="V10" s="35" t="s">
        <v>119</v>
      </c>
      <c r="AB10" s="14" t="s">
        <v>125</v>
      </c>
      <c r="AD10" s="14" t="s">
        <v>133</v>
      </c>
      <c r="AL10" s="15" t="s">
        <v>37</v>
      </c>
      <c r="AM10" s="15" t="s">
        <v>28</v>
      </c>
    </row>
    <row r="11" spans="1:41">
      <c r="A11" s="36" t="s">
        <v>116</v>
      </c>
      <c r="C11" s="36" t="s">
        <v>117</v>
      </c>
      <c r="D11" s="36"/>
      <c r="E11" s="34" t="s">
        <v>118</v>
      </c>
      <c r="G11" s="36" t="s">
        <v>119</v>
      </c>
      <c r="M11" s="2" t="s">
        <v>120</v>
      </c>
      <c r="O11" s="2" t="s">
        <v>131</v>
      </c>
      <c r="P11" s="35" t="s">
        <v>116</v>
      </c>
      <c r="Q11" s="35"/>
      <c r="R11" s="35" t="s">
        <v>117</v>
      </c>
      <c r="S11" s="35"/>
      <c r="T11" s="35" t="s">
        <v>118</v>
      </c>
      <c r="U11" s="35"/>
      <c r="V11" s="35" t="s">
        <v>119</v>
      </c>
      <c r="AB11" s="14" t="s">
        <v>125</v>
      </c>
      <c r="AD11" s="14" t="s">
        <v>134</v>
      </c>
      <c r="AL11" s="15" t="s">
        <v>37</v>
      </c>
      <c r="AM11" s="15" t="s">
        <v>28</v>
      </c>
    </row>
    <row r="12" spans="1:41">
      <c r="A12" s="36" t="s">
        <v>116</v>
      </c>
      <c r="C12" s="36" t="s">
        <v>117</v>
      </c>
      <c r="D12" s="36"/>
      <c r="E12" s="34" t="s">
        <v>118</v>
      </c>
      <c r="G12" s="36" t="s">
        <v>119</v>
      </c>
      <c r="M12" s="2" t="s">
        <v>120</v>
      </c>
      <c r="O12" s="2" t="s">
        <v>132</v>
      </c>
      <c r="P12" s="35" t="s">
        <v>116</v>
      </c>
      <c r="Q12" s="35"/>
      <c r="R12" s="35" t="s">
        <v>117</v>
      </c>
      <c r="S12" s="35"/>
      <c r="T12" s="35" t="s">
        <v>118</v>
      </c>
      <c r="U12" s="35"/>
      <c r="V12" s="35" t="s">
        <v>119</v>
      </c>
      <c r="AB12" s="14" t="s">
        <v>125</v>
      </c>
      <c r="AD12" s="14" t="s">
        <v>135</v>
      </c>
      <c r="AL12" s="15" t="s">
        <v>37</v>
      </c>
      <c r="AM1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13:AD1048576 B5:B12 E5:F12 H5:AD12">
    <cfRule type="expression" dxfId="7" priority="3">
      <formula>ROW(A1)&gt;5</formula>
    </cfRule>
  </conditionalFormatting>
  <conditionalFormatting sqref="P1:P1048574 Q3:AC1048574 P8:AB12">
    <cfRule type="expression" dxfId="6" priority="5">
      <formula>AND(NOT(ISBLANK(P1)),COUNTA(Q1:$AD1)=0)</formula>
    </cfRule>
  </conditionalFormatting>
  <conditionalFormatting sqref="P4:AC1048576">
    <cfRule type="containsText" dxfId="5" priority="4" operator="containsText" text=" ">
      <formula>NOT(ISERROR(SEARCH(" ",P4)))</formula>
    </cfRule>
  </conditionalFormatting>
  <conditionalFormatting sqref="P1048575:AC1048576">
    <cfRule type="expression" dxfId="4" priority="24">
      <formula>AND(NOT(ISBLANK(P1048575)),COUNTA(Q1048575:$AD1048576)=0)</formula>
    </cfRule>
  </conditionalFormatting>
  <conditionalFormatting sqref="AD1:AD1048576">
    <cfRule type="expression" dxfId="3" priority="19">
      <formula>NOT(OR(OR(AD1="",AD1="Species"),_xlfn.CONCAT(AB1," ")=LEFT(AD1,LEN(AB1)+1)))</formula>
    </cfRule>
  </conditionalFormatting>
  <conditionalFormatting sqref="AM4:AM1048576">
    <cfRule type="expression" dxfId="2" priority="21">
      <formula>NOT(AM4=proposedRank)</formula>
    </cfRule>
  </conditionalFormatting>
  <conditionalFormatting sqref="AD10:AD12">
    <cfRule type="expression" dxfId="1" priority="2">
      <formula>AND(NOT(ISBLANK(AD10)),COUNTA(AE10:$AD10)=0)</formula>
    </cfRule>
  </conditionalFormatting>
  <conditionalFormatting sqref="AD10:AD12">
    <cfRule type="containsText" dxfId="0" priority="1" operator="containsText" text=" ">
      <formula>NOT(ISERROR(SEARCH(" ",AD10)))</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AD10:AD12" xr:uid="{E28B2548-7112-D542-A592-7F8E7C97D14F}"/>
    <dataValidation type="custom" allowBlank="1" showInputMessage="1" showErrorMessage="1" errorTitle="Binomial Naming" error="Species name must start with the name of it's genus." promptTitle="binomial" sqref="AD1:AD3 AD5:AD9 AD13: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2025-06-22T08:50:54Z</dcterms:modified>
</cp:coreProperties>
</file>