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phage\Desktop\ICTV TaxoProps 2025 - CORRECTED\2025.048B\"/>
    </mc:Choice>
  </mc:AlternateContent>
  <xr:revisionPtr revIDLastSave="0" documentId="13_ncr:1_{0B2F3341-C190-4E8C-9505-20BB9B88A20D}" xr6:coauthVersionLast="47" xr6:coauthVersionMax="47" xr10:uidLastSave="{00000000-0000-0000-0000-000000000000}"/>
  <bookViews>
    <workbookView xWindow="-110" yWindow="-110" windowWidth="19420" windowHeight="10300" firstSheet="1" activeTab="1" xr2:uid="{94A59F7B-7A42-3941-BED7-E7ACB004C4FA}"/>
  </bookViews>
  <sheets>
    <sheet name="Instructions" sheetId="3" r:id="rId1"/>
    <sheet name="Proposal Template" sheetId="1" r:id="rId2"/>
    <sheet name="Menu Items (Do not change)" sheetId="2" r:id="rId3"/>
  </sheets>
  <externalReferences>
    <externalReference r:id="rId4"/>
  </externalReference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7" i="1" l="1"/>
  <c r="AE8" i="1"/>
  <c r="AE9" i="1"/>
  <c r="AE10" i="1"/>
  <c r="AE11" i="1"/>
  <c r="AE12" i="1"/>
  <c r="AE13" i="1"/>
  <c r="AF7" i="1"/>
  <c r="AF8" i="1"/>
  <c r="AF9" i="1"/>
  <c r="AF10" i="1"/>
  <c r="AF11" i="1"/>
  <c r="AF12" i="1"/>
  <c r="AF13" i="1"/>
  <c r="AE1" i="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<sst xmlns="http://schemas.openxmlformats.org/spreadsheetml/2006/main" count="239" uniqueCount="131">
  <si>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</si>
  <si>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</si>
  <si>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</si>
  <si>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</si>
  <si>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</si>
  <si>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</si>
  <si>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</si>
  <si>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</si>
  <si>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</si>
  <si>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</si>
  <si>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</si>
  <si>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</si>
  <si>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</si>
  <si>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</si>
  <si>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</si>
  <si>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</si>
  <si>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</si>
  <si>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</si>
  <si>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</si>
  <si>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</si>
  <si>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</si>
  <si>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</si>
  <si>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</si>
  <si>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</si>
  <si>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</si>
  <si>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</si>
  <si>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</si>
  <si>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</si>
  <si>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</si>
  <si>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</si>
  <si>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</si>
  <si>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</si>
  <si>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</si>
  <si>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</si>
  <si>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</si>
  <si>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</si>
  <si>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</si>
  <si>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</si>
  <si>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</si>
  <si>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</si>
  <si>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</si>
  <si>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Peetremavirus</t>
  </si>
  <si>
    <t>Create new</t>
  </si>
  <si>
    <t>genus</t>
  </si>
  <si>
    <t>Peetremavirus P3MA</t>
  </si>
  <si>
    <t>PV089522</t>
  </si>
  <si>
    <t>Mycobacterium phage P3MA</t>
  </si>
  <si>
    <t>CG</t>
  </si>
  <si>
    <t>dsDNA</t>
  </si>
  <si>
    <t>bacteria</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</si>
  <si>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</si>
  <si>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</si>
  <si>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</si>
  <si>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</si>
  <si>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</si>
  <si>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</si>
  <si>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</si>
  <si>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</si>
  <si>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</si>
  <si>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</si>
  <si>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</si>
  <si>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</si>
  <si>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</si>
  <si>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</si>
  <si>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</si>
  <si>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</si>
  <si>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</si>
  <si>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</si>
  <si>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</si>
  <si>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</si>
  <si>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</si>
  <si>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</si>
  <si>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</si>
  <si>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</si>
  <si>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</si>
  <si>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</si>
  <si>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</si>
  <si>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</si>
  <si>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</si>
  <si>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</si>
  <si>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</si>
  <si>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</si>
  <si>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</si>
  <si>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</si>
  <si>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</si>
  <si>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</si>
  <si>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</si>
  <si>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</si>
  <si>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</si>
  <si>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</si>
  <si>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</si>
  <si>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</si>
  <si>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</si>
  <si>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</si>
  <si>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</si>
  <si>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</si>
  <si>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</si>
  <si>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</si>
  <si>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</si>
  <si>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</si>
  <si>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</si>
  <si>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</si>
  <si>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</si>
  <si>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</si>
  <si>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</si>
  <si>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</si>
  <si>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</si>
  <si>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</si>
  <si>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</si>
  <si>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</si>
  <si>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</si>
  <si>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</si>
  <si>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</si>
  <si>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</si>
  <si>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</si>
  <si>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</si>
  <si>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</si>
  <si>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</si>
  <si>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</si>
  <si>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</si>
  <si>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</si>
  <si>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</si>
  <si>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</si>
  <si>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</si>
  <si>
    <t>Peetremavirus prophi621</t>
  </si>
  <si>
    <t>Peetremavirus phiGD342</t>
  </si>
  <si>
    <t>Peetremavirus prophiGD211</t>
  </si>
  <si>
    <t>Peetremavirus prophiDG112</t>
  </si>
  <si>
    <t>Peetremavirus prophiGD161</t>
  </si>
  <si>
    <t>Peetremavirus prophiGD43A2</t>
  </si>
  <si>
    <t>Peetremavirus phiGD891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</si>
</sst>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30" fillId="7" borderId="1" xfId="0" applyFont="1" applyFill="1" applyBorder="1" applyAlignment="1">
      <alignment wrapText="1"/>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hage\Desktop\ICTV%20TaxoProps%202025%20-%20CORRECTED\2025.048B\VIRIDIC_sim-dist_table.xlsx" TargetMode="External"/><Relationship Id="rId1" Type="http://schemas.openxmlformats.org/officeDocument/2006/relationships/externalLinkPath" Target="VIRIDIC_sim-dist_tab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IRIDIC_sim-dist_table"/>
      <sheetName val="Sheet1"/>
    </sheetNames>
    <sheetDataSet>
      <sheetData sheetId="0"/>
      <sheetData sheetId="1">
        <row r="1">
          <cell r="A1" t="str">
            <v>MW584194.1</v>
          </cell>
          <cell r="B1" t="str">
            <v>Mycobacterium phage prophi62-1</v>
          </cell>
        </row>
        <row r="2">
          <cell r="A2" t="str">
            <v>MW314853.1</v>
          </cell>
          <cell r="B2" t="str">
            <v>Mycobacterium phage phiGD34-2</v>
          </cell>
        </row>
        <row r="3">
          <cell r="A3" t="str">
            <v>MW584205.1</v>
          </cell>
          <cell r="B3" t="str">
            <v>Mycobacterium phage prophiGD21-1</v>
          </cell>
        </row>
        <row r="4">
          <cell r="A4" t="str">
            <v>MW584151.1</v>
          </cell>
          <cell r="B4" t="str">
            <v>Mycobacterium phage prophiGD11-2</v>
          </cell>
        </row>
        <row r="5">
          <cell r="A5" t="str">
            <v>MW584149.1</v>
          </cell>
          <cell r="B5" t="str">
            <v>Mycobacterium phage prophiGD16-1</v>
          </cell>
        </row>
        <row r="6">
          <cell r="A6" t="str">
            <v>MW584198.1</v>
          </cell>
          <cell r="B6" t="str">
            <v>Mycobacterium phage prophiGD43A-2</v>
          </cell>
        </row>
        <row r="7">
          <cell r="A7" t="str">
            <v>MW314851.1</v>
          </cell>
          <cell r="B7" t="str">
            <v>Mycobacterium phage phiGD89-1</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2" zoomScale="120" zoomScaleNormal="120" workbookViewId="0"/>
  </sheetViews>
  <sheetFormatPr defaultColWidth="10.58203125" defaultRowHeight="15.5"/>
  <cols>
    <col min="1" max="1" width="2.83203125" customWidth="1"/>
    <col min="2" max="2" width="173.5" customWidth="1"/>
  </cols>
  <sheetData>
    <row r="1" spans="2:2" ht="37" customHeight="1">
      <c r="B1" s="33" t="s">
        <v>0</v>
      </c>
    </row>
    <row r="2" spans="2:2" ht="23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3"/>
  <sheetViews>
    <sheetView tabSelected="1" topLeftCell="AH1" zoomScale="130" zoomScaleNormal="130" workbookViewId="0">
      <pane ySplit="4" topLeftCell="A10" activePane="bottomLeft" state="frozen"/>
      <selection pane="bottomLeft" activeCell="AI6" sqref="AI6:AM13"/>
    </sheetView>
  </sheetViews>
  <sheetFormatPr defaultColWidth="10.58203125" defaultRowHeight="15.5"/>
  <cols>
    <col min="1" max="1" width="15" style="2" bestFit="1" customWidth="1"/>
    <col min="2" max="2" width="9" style="2" bestFit="1" customWidth="1"/>
    <col min="3" max="3" width="8.33203125" style="2" bestFit="1" customWidth="1"/>
    <col min="4" max="4" width="11.08203125" style="2" bestFit="1" customWidth="1"/>
    <col min="5" max="15" width="10.83203125" style="2"/>
    <col min="16" max="16" width="17" style="14" customWidth="1"/>
    <col min="17" max="25" width="10.83203125" style="14"/>
    <col min="26" max="26" width="17.33203125" style="14" customWidth="1"/>
    <col min="27" max="27" width="10.83203125" style="14"/>
    <col min="28" max="28" width="17.25" style="14" customWidth="1"/>
    <col min="29" max="29" width="10.83203125" style="14"/>
    <col min="30" max="30" width="25" style="26" customWidth="1"/>
    <col min="31" max="31" width="31.33203125" style="4" customWidth="1"/>
    <col min="32" max="32" width="31.08203125" style="4" customWidth="1"/>
    <col min="33" max="33" width="16.33203125" style="4" customWidth="1"/>
    <col min="34" max="34" width="27.33203125" style="4" bestFit="1" customWidth="1"/>
    <col min="35" max="35" width="17.08203125" style="4" bestFit="1" customWidth="1"/>
    <col min="36" max="36" width="20.33203125" style="4" bestFit="1" customWidth="1"/>
    <col min="37" max="37" width="12.5" style="4" bestFit="1" customWidth="1"/>
    <col min="38" max="39" width="10.83203125" style="15"/>
    <col min="40" max="40" width="56.58203125" style="1" customWidth="1"/>
  </cols>
  <sheetData>
    <row r="1" spans="1:41" s="17" customFormat="1" ht="23.5">
      <c r="A1" s="18" t="s">
        <v>2</v>
      </c>
      <c r="B1" s="47" t="s">
        <v>3</v>
      </c>
      <c r="C1" s="47"/>
      <c r="D1" s="47"/>
      <c r="E1" s="48" t="str">
        <f ca="1">IF(LEN(cellFilenameFormatErrors)=0,LEFT(cellBaseFilename,9),"Code is automatically derived from the filename: 'YEAR.###X.[STATUS.][v#.]DESCRIPTION.xlsx', X=SC code")</f>
        <v>2025.048B</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4</v>
      </c>
      <c r="AE1" s="25" t="str" cm="1">
        <f t="array" aca="1" ref="AE1" ca="1">MID(CELL("filename",'Proposal Template'!$B$1),SEARCH("[",CELL("filename",'Proposal Template'!$B$1))+1, SEARCH("]",CELL("filename",'Proposal Template'!$B$1))-SEARCH("[",CELL("filename",'Proposal Template'!$B$1))-1)</f>
        <v>2025.048B.N.V3.Mycobacterium_phages_1ng_8ns.xlsx</v>
      </c>
      <c r="AF1" s="23"/>
      <c r="AG1" s="16"/>
      <c r="AH1" s="16"/>
      <c r="AI1" s="16"/>
      <c r="AJ1" s="16"/>
      <c r="AK1" s="16"/>
      <c r="AL1" s="16"/>
      <c r="AM1" s="16"/>
      <c r="AN1" s="16"/>
      <c r="AO1"/>
    </row>
    <row r="2" spans="1:41" ht="18.5">
      <c r="A2" s="18" t="s">
        <v>5</v>
      </c>
      <c r="B2" s="47" t="s">
        <v>6</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4</v>
      </c>
      <c r="AE2" s="24" t="str">
        <f ca="1">MID(AE1,9,1)</f>
        <v>B</v>
      </c>
      <c r="AF2" s="24" t="str">
        <f ca="1">VLOOKUP(AE2,studySectionCodeLUT,2,FALSE)</f>
        <v>Bacterial viruses (B) proposals</v>
      </c>
      <c r="AG2" s="3"/>
      <c r="AH2" s="3"/>
      <c r="AI2" s="3"/>
      <c r="AJ2" s="3"/>
      <c r="AK2" s="3"/>
      <c r="AL2" s="3"/>
      <c r="AM2" s="3"/>
      <c r="AN2" s="3"/>
    </row>
    <row r="3" spans="1:41" ht="36" customHeight="1">
      <c r="A3" s="42" t="s">
        <v>7</v>
      </c>
      <c r="B3" s="42"/>
      <c r="C3" s="42"/>
      <c r="D3" s="42"/>
      <c r="E3" s="42"/>
      <c r="F3" s="42"/>
      <c r="G3" s="42"/>
      <c r="H3" s="42"/>
      <c r="I3" s="42"/>
      <c r="J3" s="42"/>
      <c r="K3" s="42"/>
      <c r="L3" s="42"/>
      <c r="M3" s="42"/>
      <c r="N3" s="42"/>
      <c r="O3" s="42"/>
      <c r="P3" s="43" t="s">
        <v>8</v>
      </c>
      <c r="Q3" s="43"/>
      <c r="R3" s="43"/>
      <c r="S3" s="43"/>
      <c r="T3" s="43"/>
      <c r="U3" s="43"/>
      <c r="V3" s="43"/>
      <c r="W3" s="43"/>
      <c r="X3" s="43"/>
      <c r="Y3" s="43"/>
      <c r="Z3" s="43"/>
      <c r="AA3" s="43"/>
      <c r="AB3" s="43"/>
      <c r="AC3" s="43"/>
      <c r="AD3" s="43"/>
      <c r="AE3" s="44" t="s">
        <v>9</v>
      </c>
      <c r="AF3" s="45"/>
      <c r="AG3" s="45"/>
      <c r="AH3" s="45"/>
      <c r="AI3" s="45"/>
      <c r="AJ3" s="45"/>
      <c r="AK3" s="46"/>
      <c r="AL3" s="36" t="s">
        <v>10</v>
      </c>
      <c r="AM3" s="37"/>
      <c r="AN3" s="31" t="s">
        <v>11</v>
      </c>
    </row>
    <row r="4" spans="1:41" s="8" customFormat="1" ht="32.15"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Z5" s="34"/>
      <c r="AA5" s="34"/>
      <c r="AB5" s="35" t="s">
        <v>41</v>
      </c>
      <c r="AL5" s="15" t="s">
        <v>42</v>
      </c>
      <c r="AM5" s="15" t="s">
        <v>43</v>
      </c>
    </row>
    <row r="6" spans="1:41">
      <c r="P6" s="34" t="s">
        <v>37</v>
      </c>
      <c r="Q6" s="34"/>
      <c r="R6" s="34" t="s">
        <v>38</v>
      </c>
      <c r="S6" s="34"/>
      <c r="T6" s="34" t="s">
        <v>39</v>
      </c>
      <c r="U6" s="34"/>
      <c r="V6" s="34" t="s">
        <v>40</v>
      </c>
      <c r="Z6" s="34"/>
      <c r="AA6" s="34"/>
      <c r="AB6" s="35" t="s">
        <v>41</v>
      </c>
      <c r="AD6" s="26" t="s">
        <v>44</v>
      </c>
      <c r="AE6" s="4" t="s">
        <v>45</v>
      </c>
      <c r="AF6" s="4" t="s">
        <v>46</v>
      </c>
      <c r="AI6" s="4" t="s">
        <v>47</v>
      </c>
      <c r="AJ6" s="4" t="s">
        <v>48</v>
      </c>
      <c r="AK6" s="4" t="s">
        <v>49</v>
      </c>
      <c r="AL6" s="15" t="s">
        <v>42</v>
      </c>
      <c r="AM6" s="15" t="s">
        <v>4</v>
      </c>
    </row>
    <row r="7" spans="1:41">
      <c r="P7" s="34" t="s">
        <v>37</v>
      </c>
      <c r="Q7" s="34"/>
      <c r="R7" s="34" t="s">
        <v>38</v>
      </c>
      <c r="S7" s="34"/>
      <c r="T7" s="34" t="s">
        <v>39</v>
      </c>
      <c r="U7" s="34"/>
      <c r="V7" s="34" t="s">
        <v>40</v>
      </c>
      <c r="Z7" s="34"/>
      <c r="AA7" s="34"/>
      <c r="AB7" s="35" t="s">
        <v>41</v>
      </c>
      <c r="AD7" s="26" t="s">
        <v>124</v>
      </c>
      <c r="AE7" s="4" t="str">
        <f>[1]Sheet1!A1</f>
        <v>MW584194.1</v>
      </c>
      <c r="AF7" s="4" t="str">
        <f>[1]Sheet1!B1</f>
        <v>Mycobacterium phage prophi62-1</v>
      </c>
      <c r="AI7" s="4" t="s">
        <v>47</v>
      </c>
      <c r="AJ7" s="4" t="s">
        <v>48</v>
      </c>
      <c r="AK7" s="4" t="s">
        <v>49</v>
      </c>
      <c r="AL7" s="15" t="s">
        <v>42</v>
      </c>
      <c r="AM7" s="15" t="s">
        <v>4</v>
      </c>
    </row>
    <row r="8" spans="1:41">
      <c r="P8" s="34" t="s">
        <v>37</v>
      </c>
      <c r="Q8" s="34"/>
      <c r="R8" s="34" t="s">
        <v>38</v>
      </c>
      <c r="S8" s="34"/>
      <c r="T8" s="34" t="s">
        <v>39</v>
      </c>
      <c r="U8" s="34"/>
      <c r="V8" s="34" t="s">
        <v>40</v>
      </c>
      <c r="Z8" s="34"/>
      <c r="AA8" s="34"/>
      <c r="AB8" s="35" t="s">
        <v>41</v>
      </c>
      <c r="AD8" s="26" t="s">
        <v>125</v>
      </c>
      <c r="AE8" s="4" t="str">
        <f>[1]Sheet1!A2</f>
        <v>MW314853.1</v>
      </c>
      <c r="AF8" s="4" t="str">
        <f>[1]Sheet1!B2</f>
        <v>Mycobacterium phage phiGD34-2</v>
      </c>
      <c r="AI8" s="4" t="s">
        <v>47</v>
      </c>
      <c r="AJ8" s="4" t="s">
        <v>48</v>
      </c>
      <c r="AK8" s="4" t="s">
        <v>49</v>
      </c>
      <c r="AL8" s="15" t="s">
        <v>42</v>
      </c>
      <c r="AM8" s="15" t="s">
        <v>4</v>
      </c>
    </row>
    <row r="9" spans="1:41">
      <c r="P9" s="34" t="s">
        <v>37</v>
      </c>
      <c r="Q9" s="34"/>
      <c r="R9" s="34" t="s">
        <v>38</v>
      </c>
      <c r="S9" s="34"/>
      <c r="T9" s="34" t="s">
        <v>39</v>
      </c>
      <c r="U9" s="34"/>
      <c r="V9" s="34" t="s">
        <v>40</v>
      </c>
      <c r="Z9" s="34"/>
      <c r="AA9" s="34"/>
      <c r="AB9" s="35" t="s">
        <v>41</v>
      </c>
      <c r="AD9" s="26" t="s">
        <v>126</v>
      </c>
      <c r="AE9" s="4" t="str">
        <f>[1]Sheet1!A3</f>
        <v>MW584205.1</v>
      </c>
      <c r="AF9" s="4" t="str">
        <f>[1]Sheet1!B3</f>
        <v>Mycobacterium phage prophiGD21-1</v>
      </c>
      <c r="AI9" s="4" t="s">
        <v>47</v>
      </c>
      <c r="AJ9" s="4" t="s">
        <v>48</v>
      </c>
      <c r="AK9" s="4" t="s">
        <v>49</v>
      </c>
      <c r="AL9" s="15" t="s">
        <v>42</v>
      </c>
      <c r="AM9" s="15" t="s">
        <v>4</v>
      </c>
    </row>
    <row r="10" spans="1:41">
      <c r="P10" s="34" t="s">
        <v>37</v>
      </c>
      <c r="Q10" s="34"/>
      <c r="R10" s="34" t="s">
        <v>38</v>
      </c>
      <c r="S10" s="34"/>
      <c r="T10" s="34" t="s">
        <v>39</v>
      </c>
      <c r="U10" s="34"/>
      <c r="V10" s="34" t="s">
        <v>40</v>
      </c>
      <c r="Z10" s="34"/>
      <c r="AA10" s="34"/>
      <c r="AB10" s="35" t="s">
        <v>41</v>
      </c>
      <c r="AD10" s="26" t="s">
        <v>127</v>
      </c>
      <c r="AE10" s="4" t="str">
        <f>[1]Sheet1!A4</f>
        <v>MW584151.1</v>
      </c>
      <c r="AF10" s="4" t="str">
        <f>[1]Sheet1!B4</f>
        <v>Mycobacterium phage prophiGD11-2</v>
      </c>
      <c r="AI10" s="4" t="s">
        <v>47</v>
      </c>
      <c r="AJ10" s="4" t="s">
        <v>48</v>
      </c>
      <c r="AK10" s="4" t="s">
        <v>49</v>
      </c>
      <c r="AL10" s="15" t="s">
        <v>42</v>
      </c>
      <c r="AM10" s="15" t="s">
        <v>4</v>
      </c>
    </row>
    <row r="11" spans="1:41">
      <c r="P11" s="34" t="s">
        <v>37</v>
      </c>
      <c r="Q11" s="34"/>
      <c r="R11" s="34" t="s">
        <v>38</v>
      </c>
      <c r="S11" s="34"/>
      <c r="T11" s="34" t="s">
        <v>39</v>
      </c>
      <c r="U11" s="34"/>
      <c r="V11" s="34" t="s">
        <v>40</v>
      </c>
      <c r="Z11" s="34"/>
      <c r="AA11" s="34"/>
      <c r="AB11" s="35" t="s">
        <v>41</v>
      </c>
      <c r="AD11" s="26" t="s">
        <v>128</v>
      </c>
      <c r="AE11" s="4" t="str">
        <f>[1]Sheet1!A5</f>
        <v>MW584149.1</v>
      </c>
      <c r="AF11" s="4" t="str">
        <f>[1]Sheet1!B5</f>
        <v>Mycobacterium phage prophiGD16-1</v>
      </c>
      <c r="AI11" s="4" t="s">
        <v>47</v>
      </c>
      <c r="AJ11" s="4" t="s">
        <v>48</v>
      </c>
      <c r="AK11" s="4" t="s">
        <v>49</v>
      </c>
      <c r="AL11" s="15" t="s">
        <v>42</v>
      </c>
      <c r="AM11" s="15" t="s">
        <v>4</v>
      </c>
    </row>
    <row r="12" spans="1:41">
      <c r="P12" s="34" t="s">
        <v>37</v>
      </c>
      <c r="Q12" s="34"/>
      <c r="R12" s="34" t="s">
        <v>38</v>
      </c>
      <c r="S12" s="34"/>
      <c r="T12" s="34" t="s">
        <v>39</v>
      </c>
      <c r="U12" s="34"/>
      <c r="V12" s="34" t="s">
        <v>40</v>
      </c>
      <c r="Z12" s="34"/>
      <c r="AA12" s="34"/>
      <c r="AB12" s="35" t="s">
        <v>41</v>
      </c>
      <c r="AD12" s="26" t="s">
        <v>129</v>
      </c>
      <c r="AE12" s="4" t="str">
        <f>[1]Sheet1!A6</f>
        <v>MW584198.1</v>
      </c>
      <c r="AF12" s="4" t="str">
        <f>[1]Sheet1!B6</f>
        <v>Mycobacterium phage prophiGD43A-2</v>
      </c>
      <c r="AI12" s="4" t="s">
        <v>47</v>
      </c>
      <c r="AJ12" s="4" t="s">
        <v>48</v>
      </c>
      <c r="AK12" s="4" t="s">
        <v>49</v>
      </c>
      <c r="AL12" s="15" t="s">
        <v>42</v>
      </c>
      <c r="AM12" s="15" t="s">
        <v>4</v>
      </c>
    </row>
    <row r="13" spans="1:41">
      <c r="P13" s="34" t="s">
        <v>37</v>
      </c>
      <c r="Q13" s="34"/>
      <c r="R13" s="34" t="s">
        <v>38</v>
      </c>
      <c r="S13" s="34"/>
      <c r="T13" s="34" t="s">
        <v>39</v>
      </c>
      <c r="U13" s="34"/>
      <c r="V13" s="34" t="s">
        <v>40</v>
      </c>
      <c r="Z13" s="34"/>
      <c r="AA13" s="34"/>
      <c r="AB13" s="35" t="s">
        <v>41</v>
      </c>
      <c r="AD13" s="26" t="s">
        <v>130</v>
      </c>
      <c r="AE13" s="4" t="str">
        <f>[1]Sheet1!A7</f>
        <v>MW314851.1</v>
      </c>
      <c r="AF13" s="4" t="str">
        <f>[1]Sheet1!B7</f>
        <v>Mycobacterium phage phiGD89-1</v>
      </c>
      <c r="AI13" s="4" t="s">
        <v>47</v>
      </c>
      <c r="AJ13" s="4" t="s">
        <v>48</v>
      </c>
      <c r="AK13" s="4" t="s">
        <v>49</v>
      </c>
      <c r="AL13" s="15" t="s">
        <v>42</v>
      </c>
      <c r="AM13"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B13">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58203125" defaultRowHeight="15.5"/>
  <cols>
    <col min="1" max="1" width="16" bestFit="1" customWidth="1"/>
    <col min="2" max="2" width="18.83203125" bestFit="1" customWidth="1"/>
    <col min="3" max="3" width="22.83203125" bestFit="1" customWidth="1"/>
    <col min="4" max="5" width="13.08203125" bestFit="1" customWidth="1"/>
    <col min="6" max="6" width="2.58203125" customWidth="1"/>
    <col min="7" max="7" width="43.83203125" bestFit="1" customWidth="1"/>
  </cols>
  <sheetData>
    <row r="1" spans="1:7">
      <c r="A1" s="11" t="s">
        <v>31</v>
      </c>
      <c r="B1" s="11" t="s">
        <v>32</v>
      </c>
      <c r="C1" s="11" t="s">
        <v>33</v>
      </c>
      <c r="D1" s="11" t="s">
        <v>34</v>
      </c>
      <c r="E1" s="11" t="s">
        <v>35</v>
      </c>
      <c r="F1" s="11" t="s">
        <v>50</v>
      </c>
      <c r="G1" s="11"/>
    </row>
    <row r="2" spans="1:7">
      <c r="A2" s="12" t="s">
        <v>51</v>
      </c>
      <c r="B2" s="12" t="s">
        <v>51</v>
      </c>
      <c r="C2" s="12" t="s">
        <v>51</v>
      </c>
      <c r="D2" s="12" t="s">
        <v>51</v>
      </c>
      <c r="E2" s="12" t="s">
        <v>51</v>
      </c>
      <c r="F2" t="s">
        <v>52</v>
      </c>
      <c r="G2" t="s">
        <v>53</v>
      </c>
    </row>
    <row r="3" spans="1:7">
      <c r="A3" s="9" t="s">
        <v>47</v>
      </c>
      <c r="B3" t="s">
        <v>48</v>
      </c>
      <c r="C3" s="9" t="s">
        <v>54</v>
      </c>
      <c r="D3" s="9" t="s">
        <v>42</v>
      </c>
      <c r="E3" s="9" t="s">
        <v>4</v>
      </c>
      <c r="F3" t="s">
        <v>55</v>
      </c>
      <c r="G3" t="s">
        <v>56</v>
      </c>
    </row>
    <row r="4" spans="1:7">
      <c r="A4" s="9" t="s">
        <v>57</v>
      </c>
      <c r="B4" t="s">
        <v>58</v>
      </c>
      <c r="C4" s="9" t="s">
        <v>59</v>
      </c>
      <c r="D4" s="9" t="s">
        <v>60</v>
      </c>
      <c r="E4" s="9" t="s">
        <v>61</v>
      </c>
      <c r="F4" t="s">
        <v>62</v>
      </c>
      <c r="G4" t="s">
        <v>63</v>
      </c>
    </row>
    <row r="5" spans="1:7">
      <c r="A5" s="9" t="s">
        <v>64</v>
      </c>
      <c r="B5" t="s">
        <v>65</v>
      </c>
      <c r="C5" s="9" t="s">
        <v>49</v>
      </c>
      <c r="D5" s="9" t="s">
        <v>66</v>
      </c>
      <c r="E5" s="9" t="s">
        <v>43</v>
      </c>
      <c r="F5" t="s">
        <v>67</v>
      </c>
      <c r="G5" t="s">
        <v>68</v>
      </c>
    </row>
    <row r="6" spans="1:7">
      <c r="A6" s="10"/>
      <c r="B6" t="s">
        <v>69</v>
      </c>
      <c r="C6" s="9" t="s">
        <v>70</v>
      </c>
      <c r="D6" s="9" t="s">
        <v>71</v>
      </c>
      <c r="E6" s="9" t="s">
        <v>72</v>
      </c>
      <c r="F6" t="s">
        <v>73</v>
      </c>
      <c r="G6" t="s">
        <v>74</v>
      </c>
    </row>
    <row r="7" spans="1:7">
      <c r="A7" s="10"/>
      <c r="B7" t="s">
        <v>75</v>
      </c>
      <c r="C7" s="9" t="s">
        <v>76</v>
      </c>
      <c r="D7" s="9" t="s">
        <v>77</v>
      </c>
      <c r="E7" s="9" t="s">
        <v>78</v>
      </c>
      <c r="F7" t="s">
        <v>79</v>
      </c>
      <c r="G7" t="s">
        <v>80</v>
      </c>
    </row>
    <row r="8" spans="1:7">
      <c r="A8" s="10"/>
      <c r="B8" t="s">
        <v>81</v>
      </c>
      <c r="C8" s="9" t="s">
        <v>82</v>
      </c>
      <c r="D8" s="9" t="s">
        <v>83</v>
      </c>
      <c r="E8" s="9" t="s">
        <v>84</v>
      </c>
      <c r="F8" t="s">
        <v>85</v>
      </c>
      <c r="G8" t="s">
        <v>86</v>
      </c>
    </row>
    <row r="9" spans="1:7">
      <c r="A9" s="10"/>
      <c r="B9" t="s">
        <v>87</v>
      </c>
      <c r="C9" s="9" t="s">
        <v>88</v>
      </c>
      <c r="D9" s="9" t="s">
        <v>89</v>
      </c>
      <c r="E9" s="9" t="s">
        <v>90</v>
      </c>
      <c r="F9" t="s">
        <v>91</v>
      </c>
      <c r="G9" t="s">
        <v>92</v>
      </c>
    </row>
    <row r="10" spans="1:7">
      <c r="A10" s="10"/>
      <c r="B10" t="s">
        <v>93</v>
      </c>
      <c r="C10" s="9" t="s">
        <v>94</v>
      </c>
      <c r="D10" s="9" t="s">
        <v>95</v>
      </c>
      <c r="E10" s="9" t="s">
        <v>96</v>
      </c>
    </row>
    <row r="11" spans="1:7">
      <c r="A11" s="10"/>
      <c r="B11" t="s">
        <v>97</v>
      </c>
      <c r="C11" s="9" t="s">
        <v>98</v>
      </c>
      <c r="D11" s="9" t="s">
        <v>99</v>
      </c>
      <c r="E11" s="9" t="s">
        <v>100</v>
      </c>
    </row>
    <row r="12" spans="1:7">
      <c r="A12" s="10"/>
      <c r="B12" t="s">
        <v>101</v>
      </c>
      <c r="C12" s="9" t="s">
        <v>102</v>
      </c>
      <c r="D12" s="10"/>
      <c r="E12" s="9" t="s">
        <v>103</v>
      </c>
    </row>
    <row r="13" spans="1:7">
      <c r="A13" s="10"/>
      <c r="B13" t="s">
        <v>104</v>
      </c>
      <c r="C13" s="9" t="s">
        <v>105</v>
      </c>
      <c r="D13" s="10"/>
      <c r="E13" s="9" t="s">
        <v>106</v>
      </c>
    </row>
    <row r="14" spans="1:7">
      <c r="A14" s="10"/>
      <c r="B14" t="s">
        <v>107</v>
      </c>
      <c r="C14" s="9" t="s">
        <v>108</v>
      </c>
      <c r="D14" s="10"/>
      <c r="E14" s="9" t="s">
        <v>109</v>
      </c>
    </row>
    <row r="15" spans="1:7">
      <c r="A15" s="10"/>
      <c r="B15" t="s">
        <v>110</v>
      </c>
      <c r="C15" s="9" t="s">
        <v>111</v>
      </c>
      <c r="D15" s="10"/>
      <c r="E15" s="9" t="s">
        <v>112</v>
      </c>
    </row>
    <row r="16" spans="1:7">
      <c r="A16" s="10"/>
      <c r="B16" t="s">
        <v>113</v>
      </c>
      <c r="C16" s="9" t="s">
        <v>114</v>
      </c>
      <c r="D16" s="10"/>
      <c r="E16" s="9" t="s">
        <v>115</v>
      </c>
    </row>
    <row r="17" spans="1:5">
      <c r="A17" s="10"/>
      <c r="B17" t="s">
        <v>116</v>
      </c>
      <c r="C17" s="9" t="s">
        <v>117</v>
      </c>
      <c r="D17" s="10"/>
      <c r="E17" s="9" t="s">
        <v>118</v>
      </c>
    </row>
    <row r="18" spans="1:5">
      <c r="A18" s="10"/>
      <c r="B18" s="10"/>
      <c r="C18" s="9" t="s">
        <v>119</v>
      </c>
      <c r="D18" s="10"/>
      <c r="E18" s="10"/>
    </row>
    <row r="19" spans="1:5">
      <c r="A19" s="10"/>
      <c r="B19" s="10"/>
      <c r="C19" s="9" t="s">
        <v>120</v>
      </c>
      <c r="D19" s="10"/>
      <c r="E19" s="10"/>
    </row>
    <row r="20" spans="1:5">
      <c r="C20" t="s">
        <v>121</v>
      </c>
    </row>
    <row r="21" spans="1:5">
      <c r="C21" t="s">
        <v>122</v>
      </c>
    </row>
    <row r="22" spans="1:5">
      <c r="C22" t="s">
        <v>123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Andrew Kropinski</cp:lastModifiedBy>
  <cp:revision/>
  <dcterms:created xsi:type="dcterms:W3CDTF">2023-02-08T19:24:03Z</dcterms:created>
  <dcterms:modified xsi:type="dcterms:W3CDTF">2025-08-18T15:56:27Z</dcterms:modified>
  <cp:category/>
  <cp:contentStatus/>
</cp:coreProperties>
</file>