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1" documentId="13_ncr:1_{0FE28B06-DB49-483C-9BE5-6C8B2039827B}" xr6:coauthVersionLast="47" xr6:coauthVersionMax="47" xr10:uidLastSave="{F035577C-F07D-4538-ADC4-726D625C3283}"/>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<sst xmlns="http://schemas.openxmlformats.org/spreadsheetml/2006/main" count="477" uniqueCount="189">
  <si>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</si>
  <si>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</si>
  <si>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</si>
  <si>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</si>
  <si>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</si>
  <si>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</si>
  <si>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</si>
  <si>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</si>
  <si>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</si>
  <si>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</si>
  <si>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</si>
  <si>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</si>
  <si>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</si>
  <si>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</si>
  <si>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</si>
  <si>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</si>
  <si>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</si>
  <si>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</si>
  <si>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</si>
  <si>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</si>
  <si>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</si>
  <si>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</si>
  <si>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</si>
  <si>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</si>
  <si>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</si>
  <si>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</si>
  <si>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</si>
  <si>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</si>
  <si>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</si>
  <si>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</si>
  <si>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</si>
  <si>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</si>
  <si>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</si>
  <si>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</si>
  <si>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</si>
  <si>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</si>
  <si>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</si>
  <si>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</si>
  <si>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</si>
  <si>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</si>
  <si>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</si>
  <si>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Jianjiangvirinae</t>
  </si>
  <si>
    <t>bacteria</t>
  </si>
  <si>
    <t>Create new</t>
  </si>
  <si>
    <t>subfamily</t>
  </si>
  <si>
    <t>Luojiangvirus</t>
  </si>
  <si>
    <t>CG</t>
  </si>
  <si>
    <t>dsDNA</t>
  </si>
  <si>
    <t>genus</t>
  </si>
  <si>
    <t>Luojiangvirus BC679P5</t>
  </si>
  <si>
    <t>OP172651</t>
  </si>
  <si>
    <t>Bacteroides phage BC679P5</t>
  </si>
  <si>
    <t>Luojiangvirus BC669P1</t>
  </si>
  <si>
    <t>OP172644</t>
  </si>
  <si>
    <t>Bacteroides phage BC669P1</t>
  </si>
  <si>
    <t>Luojiangvirus BC669P2</t>
  </si>
  <si>
    <t>OP172645</t>
  </si>
  <si>
    <t>Bacteroides phage BC669P2</t>
  </si>
  <si>
    <t>Luojiangvirus BC679P1</t>
  </si>
  <si>
    <t>OP172647</t>
  </si>
  <si>
    <t>Bacteroides phage BC679P1</t>
  </si>
  <si>
    <t>Luojiangvirus BC679P2</t>
  </si>
  <si>
    <t>OP172648</t>
  </si>
  <si>
    <t>Bacteroides phage BC679P2</t>
  </si>
  <si>
    <t>Luojiangvirus BC669P3</t>
  </si>
  <si>
    <t>OP172646</t>
  </si>
  <si>
    <t>Bacteroides phage BC669P3</t>
  </si>
  <si>
    <t>Luojiangvirus BC679P3</t>
  </si>
  <si>
    <t>OP172649</t>
  </si>
  <si>
    <t>Bacteroides phage BC679P3</t>
  </si>
  <si>
    <t>Caojiangvirus</t>
  </si>
  <si>
    <t>Caojiangvirus BO668P2</t>
  </si>
  <si>
    <t>OP172699</t>
  </si>
  <si>
    <t>Bacteroides phage BO668P2</t>
  </si>
  <si>
    <t>Caojiangvirus BK687P4</t>
  </si>
  <si>
    <t>OP172684</t>
  </si>
  <si>
    <t>Bacteroides phage BK687P4</t>
  </si>
  <si>
    <t>Caojiangvirus BK687P2</t>
  </si>
  <si>
    <t>OP172682</t>
  </si>
  <si>
    <t>Bacteroides phage BK687P2</t>
  </si>
  <si>
    <t>Caojiangvirus BK687P3</t>
  </si>
  <si>
    <t>OP172683</t>
  </si>
  <si>
    <t>Bacteroides phage BK687P3</t>
  </si>
  <si>
    <t>Caojiangvirus BK745P1</t>
  </si>
  <si>
    <t>OP172691</t>
  </si>
  <si>
    <t>Bacteroides phage BK745P1</t>
  </si>
  <si>
    <t>Caojiangvirus BK745P4</t>
  </si>
  <si>
    <t>OP172693</t>
  </si>
  <si>
    <t>Bacteroides phage BK745P4</t>
  </si>
  <si>
    <t>Caojiangvirus BC422P2</t>
  </si>
  <si>
    <t>OP172643</t>
  </si>
  <si>
    <t>Bacteroides phage BC422P2</t>
  </si>
  <si>
    <t>Caojiangvirus BK687P1</t>
  </si>
  <si>
    <t>OP172681</t>
  </si>
  <si>
    <t>Bacteroides phage BK687P1</t>
  </si>
  <si>
    <t>Caojiangvirus BK687P5</t>
  </si>
  <si>
    <t>OP172685</t>
  </si>
  <si>
    <t>Bacteroides phage BK687P5</t>
  </si>
  <si>
    <t>Caojiangvirus BK745P3</t>
  </si>
  <si>
    <t>OP172692</t>
  </si>
  <si>
    <t>Bacteroides phage BK745P3</t>
  </si>
  <si>
    <t>Caojiangvirus BK735P2</t>
  </si>
  <si>
    <t>OP172688</t>
  </si>
  <si>
    <t>Bacteroides phage BK735P2</t>
  </si>
  <si>
    <t>Caojiangvirus BK735P3</t>
  </si>
  <si>
    <t>OP172689</t>
  </si>
  <si>
    <t>Bacteroides phage BK735P3</t>
  </si>
  <si>
    <t>Caojiangvirus BO668P1</t>
  </si>
  <si>
    <t>OP172698</t>
  </si>
  <si>
    <t>Bacteroides phage BO668P1</t>
  </si>
  <si>
    <t>Caojiangvirus BK735P1</t>
  </si>
  <si>
    <t>OP172687</t>
  </si>
  <si>
    <t>Bacteroides phage BK735P1</t>
  </si>
  <si>
    <t>Caojiangvirus BK735P4</t>
  </si>
  <si>
    <t>OP172690</t>
  </si>
  <si>
    <t>Bacteroides phage BK735P4</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</si>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</sst>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8">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0"/>
  <sheetViews>
    <sheetView tabSelected="1" topLeftCell="R1" zoomScale="130" zoomScaleNormal="130" workbookViewId="0">
      <pane ySplit="4" topLeftCell="P5" activePane="bottomLeft" state="frozen"/>
      <selection pane="bottomLeft" activeCell="AE31" sqref="AE31"/>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1" width="10.875" style="14"/>
    <col min="22" max="22" width="12.875" style="14" customWidth="1"/>
    <col min="23" max="25" width="10.875" style="14"/>
    <col min="26" max="26" width="13" style="14" customWidth="1"/>
    <col min="27" max="27" width="14.125" style="14" customWidth="1"/>
    <col min="28" max="28" width="12.375" style="14" customWidth="1"/>
    <col min="29" max="29" width="10.875" style="14"/>
    <col min="30" max="30" width="22.125" style="26" customWidth="1"/>
    <col min="31" max="31" width="22"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e">
        <f ca="1">IF(LEN(cellFilenameFormatErrors)=0,LEFT(cellBaseFilename,9),"Code is automatically derived from the filename: 'YEAR.###X.[STATUS.][v#.]DESCRIPTION.xlsx', X=SC code")</f>
        <v>#VALUE!</v>
      </c>
      <c r="F1" s="47"/>
      <c r="G1" s="47"/>
      <c r="H1" s="47"/>
      <c r="I1" s="47"/>
      <c r="J1" s="47"/>
      <c r="K1" s="47"/>
      <c r="L1" s="47"/>
      <c r="M1" s="47"/>
      <c r="N1" s="47"/>
      <c r="O1" s="47"/>
      <c r="P1" s="37"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8"/>
      <c r="R1" s="38"/>
      <c r="S1" s="38"/>
      <c r="T1" s="38"/>
      <c r="U1" s="38"/>
      <c r="V1" s="38"/>
      <c r="W1" s="38"/>
      <c r="X1" s="38"/>
      <c r="Y1" s="38"/>
      <c r="Z1" s="38"/>
      <c r="AA1" s="38"/>
      <c r="AB1" s="38"/>
      <c r="AC1" s="38"/>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6" t="s">
        <v>6</v>
      </c>
      <c r="C2" s="46"/>
      <c r="D2" s="46"/>
      <c r="E2" s="48"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8"/>
      <c r="G2" s="48"/>
      <c r="H2" s="48"/>
      <c r="I2" s="48"/>
      <c r="J2" s="48"/>
      <c r="K2" s="48"/>
      <c r="L2" s="48"/>
      <c r="M2" s="48"/>
      <c r="N2" s="48"/>
      <c r="O2" s="48"/>
      <c r="P2" s="39" t="e">
        <f ca="1">_xlfn.CONCAT(
IF(NOT(ISERROR(AF2)),"","Study Section code ('"&amp;AE2&amp;"') is not valid; ")
)</f>
        <v>#VALUE!</v>
      </c>
      <c r="Q2" s="40"/>
      <c r="R2" s="40"/>
      <c r="S2" s="40"/>
      <c r="T2" s="40"/>
      <c r="U2" s="40"/>
      <c r="V2" s="40"/>
      <c r="W2" s="40"/>
      <c r="X2" s="40"/>
      <c r="Y2" s="40"/>
      <c r="Z2" s="40"/>
      <c r="AA2" s="40"/>
      <c r="AB2" s="40"/>
      <c r="AC2" s="40"/>
      <c r="AD2" s="30" t="s">
        <v>4</v>
      </c>
      <c r="AE2" s="24" t="e">
        <f ca="1">MID(AE1,9,1)</f>
        <v>#VALUE!</v>
      </c>
      <c r="AF2" s="24" t="e">
        <f ca="1">VLOOKUP(AE2,studySectionCodeLUT,2,FALSE)</f>
        <v>#VALUE!</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AA5" s="14" t="s">
        <v>41</v>
      </c>
      <c r="AK5" s="4" t="s">
        <v>42</v>
      </c>
      <c r="AL5" s="15" t="s">
        <v>43</v>
      </c>
      <c r="AM5" s="15" t="s">
        <v>44</v>
      </c>
    </row>
    <row r="6" spans="1:41">
      <c r="P6" s="34" t="s">
        <v>37</v>
      </c>
      <c r="Q6" s="34"/>
      <c r="R6" s="34" t="s">
        <v>38</v>
      </c>
      <c r="S6" s="34"/>
      <c r="T6" s="34" t="s">
        <v>39</v>
      </c>
      <c r="U6" s="34"/>
      <c r="V6" s="34" t="s">
        <v>40</v>
      </c>
      <c r="AA6" s="14" t="s">
        <v>41</v>
      </c>
      <c r="AB6" s="14" t="s">
        <v>45</v>
      </c>
      <c r="AI6" s="4" t="s">
        <v>46</v>
      </c>
      <c r="AJ6" s="4" t="s">
        <v>47</v>
      </c>
      <c r="AK6" s="4" t="s">
        <v>42</v>
      </c>
      <c r="AL6" s="15" t="s">
        <v>43</v>
      </c>
      <c r="AM6" s="15" t="s">
        <v>48</v>
      </c>
    </row>
    <row r="7" spans="1:41">
      <c r="P7" s="34" t="s">
        <v>37</v>
      </c>
      <c r="Q7" s="34"/>
      <c r="R7" s="34" t="s">
        <v>38</v>
      </c>
      <c r="S7" s="34"/>
      <c r="T7" s="34" t="s">
        <v>39</v>
      </c>
      <c r="U7" s="34"/>
      <c r="V7" s="34" t="s">
        <v>40</v>
      </c>
      <c r="AA7" s="14" t="s">
        <v>41</v>
      </c>
      <c r="AB7" s="14" t="s">
        <v>45</v>
      </c>
      <c r="AD7" s="26" t="s">
        <v>49</v>
      </c>
      <c r="AE7" s="4" t="s">
        <v>50</v>
      </c>
      <c r="AF7" s="4" t="s">
        <v>51</v>
      </c>
      <c r="AI7" s="4" t="s">
        <v>46</v>
      </c>
      <c r="AJ7" s="4" t="s">
        <v>47</v>
      </c>
      <c r="AK7" s="4" t="s">
        <v>42</v>
      </c>
      <c r="AL7" s="15" t="s">
        <v>43</v>
      </c>
      <c r="AM7" s="15" t="s">
        <v>4</v>
      </c>
    </row>
    <row r="8" spans="1:41">
      <c r="P8" s="34" t="s">
        <v>37</v>
      </c>
      <c r="Q8" s="34"/>
      <c r="R8" s="34" t="s">
        <v>38</v>
      </c>
      <c r="S8" s="34"/>
      <c r="T8" s="34" t="s">
        <v>39</v>
      </c>
      <c r="U8" s="34"/>
      <c r="V8" s="34" t="s">
        <v>40</v>
      </c>
      <c r="AA8" s="14" t="s">
        <v>41</v>
      </c>
      <c r="AB8" s="14" t="s">
        <v>45</v>
      </c>
      <c r="AD8" s="26" t="s">
        <v>52</v>
      </c>
      <c r="AE8" s="4" t="s">
        <v>53</v>
      </c>
      <c r="AF8" s="4" t="s">
        <v>54</v>
      </c>
      <c r="AI8" s="4" t="s">
        <v>46</v>
      </c>
      <c r="AJ8" s="4" t="s">
        <v>47</v>
      </c>
      <c r="AK8" s="4" t="s">
        <v>42</v>
      </c>
      <c r="AL8" s="15" t="s">
        <v>43</v>
      </c>
      <c r="AM8" s="15" t="s">
        <v>4</v>
      </c>
    </row>
    <row r="9" spans="1:41">
      <c r="P9" s="34" t="s">
        <v>37</v>
      </c>
      <c r="Q9" s="34"/>
      <c r="R9" s="34" t="s">
        <v>38</v>
      </c>
      <c r="S9" s="34"/>
      <c r="T9" s="34" t="s">
        <v>39</v>
      </c>
      <c r="U9" s="34"/>
      <c r="V9" s="34" t="s">
        <v>40</v>
      </c>
      <c r="AA9" s="14" t="s">
        <v>41</v>
      </c>
      <c r="AB9" s="14" t="s">
        <v>45</v>
      </c>
      <c r="AD9" s="26" t="s">
        <v>55</v>
      </c>
      <c r="AE9" s="4" t="s">
        <v>56</v>
      </c>
      <c r="AF9" s="4" t="s">
        <v>57</v>
      </c>
      <c r="AI9" s="4" t="s">
        <v>46</v>
      </c>
      <c r="AJ9" s="4" t="s">
        <v>47</v>
      </c>
      <c r="AK9" s="4" t="s">
        <v>42</v>
      </c>
      <c r="AL9" s="15" t="s">
        <v>43</v>
      </c>
      <c r="AM9" s="15" t="s">
        <v>4</v>
      </c>
    </row>
    <row r="10" spans="1:41">
      <c r="P10" s="34" t="s">
        <v>37</v>
      </c>
      <c r="Q10" s="34"/>
      <c r="R10" s="34" t="s">
        <v>38</v>
      </c>
      <c r="S10" s="34"/>
      <c r="T10" s="34" t="s">
        <v>39</v>
      </c>
      <c r="U10" s="34"/>
      <c r="V10" s="34" t="s">
        <v>40</v>
      </c>
      <c r="AA10" s="14" t="s">
        <v>41</v>
      </c>
      <c r="AB10" s="14" t="s">
        <v>45</v>
      </c>
      <c r="AD10" s="26" t="s">
        <v>58</v>
      </c>
      <c r="AE10" s="4" t="s">
        <v>59</v>
      </c>
      <c r="AF10" s="4" t="s">
        <v>60</v>
      </c>
      <c r="AI10" s="4" t="s">
        <v>46</v>
      </c>
      <c r="AJ10" s="4" t="s">
        <v>47</v>
      </c>
      <c r="AK10" s="4" t="s">
        <v>42</v>
      </c>
      <c r="AL10" s="15" t="s">
        <v>43</v>
      </c>
      <c r="AM10" s="15" t="s">
        <v>4</v>
      </c>
    </row>
    <row r="11" spans="1:41">
      <c r="P11" s="34" t="s">
        <v>37</v>
      </c>
      <c r="Q11" s="34"/>
      <c r="R11" s="34" t="s">
        <v>38</v>
      </c>
      <c r="S11" s="34"/>
      <c r="T11" s="34" t="s">
        <v>39</v>
      </c>
      <c r="U11" s="34"/>
      <c r="V11" s="34" t="s">
        <v>40</v>
      </c>
      <c r="AA11" s="14" t="s">
        <v>41</v>
      </c>
      <c r="AB11" s="14" t="s">
        <v>45</v>
      </c>
      <c r="AD11" s="26" t="s">
        <v>61</v>
      </c>
      <c r="AE11" s="4" t="s">
        <v>62</v>
      </c>
      <c r="AF11" s="4" t="s">
        <v>63</v>
      </c>
      <c r="AI11" s="4" t="s">
        <v>46</v>
      </c>
      <c r="AJ11" s="4" t="s">
        <v>47</v>
      </c>
      <c r="AK11" s="4" t="s">
        <v>42</v>
      </c>
      <c r="AL11" s="15" t="s">
        <v>43</v>
      </c>
      <c r="AM11" s="15" t="s">
        <v>4</v>
      </c>
    </row>
    <row r="12" spans="1:41">
      <c r="P12" s="34" t="s">
        <v>37</v>
      </c>
      <c r="Q12" s="34"/>
      <c r="R12" s="34" t="s">
        <v>38</v>
      </c>
      <c r="S12" s="34"/>
      <c r="T12" s="34" t="s">
        <v>39</v>
      </c>
      <c r="U12" s="34"/>
      <c r="V12" s="34" t="s">
        <v>40</v>
      </c>
      <c r="AA12" s="14" t="s">
        <v>41</v>
      </c>
      <c r="AB12" s="14" t="s">
        <v>45</v>
      </c>
      <c r="AD12" s="26" t="s">
        <v>64</v>
      </c>
      <c r="AE12" s="4" t="s">
        <v>65</v>
      </c>
      <c r="AF12" s="4" t="s">
        <v>66</v>
      </c>
      <c r="AI12" s="4" t="s">
        <v>46</v>
      </c>
      <c r="AJ12" s="4" t="s">
        <v>47</v>
      </c>
      <c r="AK12" s="4" t="s">
        <v>42</v>
      </c>
      <c r="AL12" s="15" t="s">
        <v>43</v>
      </c>
      <c r="AM12" s="15" t="s">
        <v>4</v>
      </c>
    </row>
    <row r="13" spans="1:41">
      <c r="P13" s="34" t="s">
        <v>37</v>
      </c>
      <c r="Q13" s="34"/>
      <c r="R13" s="34" t="s">
        <v>38</v>
      </c>
      <c r="S13" s="34"/>
      <c r="T13" s="34" t="s">
        <v>39</v>
      </c>
      <c r="U13" s="34"/>
      <c r="V13" s="34" t="s">
        <v>40</v>
      </c>
      <c r="AA13" s="14" t="s">
        <v>41</v>
      </c>
      <c r="AB13" s="14" t="s">
        <v>45</v>
      </c>
      <c r="AD13" s="26" t="s">
        <v>67</v>
      </c>
      <c r="AE13" s="4" t="s">
        <v>68</v>
      </c>
      <c r="AF13" s="4" t="s">
        <v>69</v>
      </c>
      <c r="AI13" s="4" t="s">
        <v>46</v>
      </c>
      <c r="AJ13" s="4" t="s">
        <v>47</v>
      </c>
      <c r="AK13" s="4" t="s">
        <v>42</v>
      </c>
      <c r="AL13" s="15" t="s">
        <v>43</v>
      </c>
      <c r="AM13" s="15" t="s">
        <v>4</v>
      </c>
    </row>
    <row r="14" spans="1:41">
      <c r="P14" s="34" t="s">
        <v>37</v>
      </c>
      <c r="Q14" s="34"/>
      <c r="R14" s="34" t="s">
        <v>38</v>
      </c>
      <c r="S14" s="34"/>
      <c r="T14" s="34" t="s">
        <v>39</v>
      </c>
      <c r="U14" s="34"/>
      <c r="V14" s="34" t="s">
        <v>40</v>
      </c>
      <c r="AA14" s="14" t="s">
        <v>41</v>
      </c>
      <c r="AB14" s="14" t="s">
        <v>70</v>
      </c>
      <c r="AL14" s="15" t="s">
        <v>43</v>
      </c>
      <c r="AM14" s="15" t="s">
        <v>48</v>
      </c>
    </row>
    <row r="15" spans="1:41">
      <c r="P15" s="34" t="s">
        <v>37</v>
      </c>
      <c r="Q15" s="34"/>
      <c r="R15" s="34" t="s">
        <v>38</v>
      </c>
      <c r="S15" s="34"/>
      <c r="T15" s="34" t="s">
        <v>39</v>
      </c>
      <c r="U15" s="34"/>
      <c r="V15" s="34" t="s">
        <v>40</v>
      </c>
      <c r="AA15" s="14" t="s">
        <v>41</v>
      </c>
      <c r="AB15" s="14" t="s">
        <v>70</v>
      </c>
      <c r="AD15" s="26" t="s">
        <v>71</v>
      </c>
      <c r="AE15" s="4" t="s">
        <v>72</v>
      </c>
      <c r="AF15" s="4" t="s">
        <v>73</v>
      </c>
      <c r="AI15" s="4" t="s">
        <v>46</v>
      </c>
      <c r="AJ15" s="4" t="s">
        <v>47</v>
      </c>
      <c r="AK15" s="4" t="s">
        <v>42</v>
      </c>
      <c r="AL15" s="15" t="s">
        <v>43</v>
      </c>
      <c r="AM15" s="15" t="s">
        <v>4</v>
      </c>
    </row>
    <row r="16" spans="1:41">
      <c r="P16" s="34" t="s">
        <v>37</v>
      </c>
      <c r="Q16" s="34"/>
      <c r="R16" s="34" t="s">
        <v>38</v>
      </c>
      <c r="S16" s="34"/>
      <c r="T16" s="34" t="s">
        <v>39</v>
      </c>
      <c r="U16" s="34"/>
      <c r="V16" s="34" t="s">
        <v>40</v>
      </c>
      <c r="AA16" s="14" t="s">
        <v>41</v>
      </c>
      <c r="AB16" s="14" t="s">
        <v>70</v>
      </c>
      <c r="AD16" s="26" t="s">
        <v>74</v>
      </c>
      <c r="AE16" s="4" t="s">
        <v>75</v>
      </c>
      <c r="AF16" s="4" t="s">
        <v>76</v>
      </c>
      <c r="AI16" s="4" t="s">
        <v>46</v>
      </c>
      <c r="AJ16" s="4" t="s">
        <v>47</v>
      </c>
      <c r="AK16" s="4" t="s">
        <v>42</v>
      </c>
      <c r="AL16" s="15" t="s">
        <v>43</v>
      </c>
      <c r="AM16" s="15" t="s">
        <v>4</v>
      </c>
    </row>
    <row r="17" spans="16:39">
      <c r="P17" s="34" t="s">
        <v>37</v>
      </c>
      <c r="Q17" s="34"/>
      <c r="R17" s="34" t="s">
        <v>38</v>
      </c>
      <c r="S17" s="34"/>
      <c r="T17" s="34" t="s">
        <v>39</v>
      </c>
      <c r="U17" s="34"/>
      <c r="V17" s="34" t="s">
        <v>40</v>
      </c>
      <c r="AA17" s="14" t="s">
        <v>41</v>
      </c>
      <c r="AB17" s="14" t="s">
        <v>70</v>
      </c>
      <c r="AD17" s="26" t="s">
        <v>77</v>
      </c>
      <c r="AE17" s="4" t="s">
        <v>78</v>
      </c>
      <c r="AF17" s="4" t="s">
        <v>79</v>
      </c>
      <c r="AI17" s="4" t="s">
        <v>46</v>
      </c>
      <c r="AJ17" s="4" t="s">
        <v>47</v>
      </c>
      <c r="AK17" s="4" t="s">
        <v>42</v>
      </c>
      <c r="AL17" s="15" t="s">
        <v>43</v>
      </c>
      <c r="AM17" s="15" t="s">
        <v>4</v>
      </c>
    </row>
    <row r="18" spans="16:39">
      <c r="P18" s="34" t="s">
        <v>37</v>
      </c>
      <c r="Q18" s="34"/>
      <c r="R18" s="34" t="s">
        <v>38</v>
      </c>
      <c r="S18" s="34"/>
      <c r="T18" s="34" t="s">
        <v>39</v>
      </c>
      <c r="U18" s="34"/>
      <c r="V18" s="34" t="s">
        <v>40</v>
      </c>
      <c r="AA18" s="14" t="s">
        <v>41</v>
      </c>
      <c r="AB18" s="14" t="s">
        <v>70</v>
      </c>
      <c r="AD18" s="26" t="s">
        <v>80</v>
      </c>
      <c r="AE18" s="4" t="s">
        <v>81</v>
      </c>
      <c r="AF18" s="4" t="s">
        <v>82</v>
      </c>
      <c r="AI18" s="4" t="s">
        <v>46</v>
      </c>
      <c r="AJ18" s="4" t="s">
        <v>47</v>
      </c>
      <c r="AK18" s="4" t="s">
        <v>42</v>
      </c>
      <c r="AL18" s="15" t="s">
        <v>43</v>
      </c>
      <c r="AM18" s="15" t="s">
        <v>4</v>
      </c>
    </row>
    <row r="19" spans="16:39">
      <c r="P19" s="34" t="s">
        <v>37</v>
      </c>
      <c r="Q19" s="34"/>
      <c r="R19" s="34" t="s">
        <v>38</v>
      </c>
      <c r="S19" s="34"/>
      <c r="T19" s="34" t="s">
        <v>39</v>
      </c>
      <c r="U19" s="34"/>
      <c r="V19" s="34" t="s">
        <v>40</v>
      </c>
      <c r="AA19" s="14" t="s">
        <v>41</v>
      </c>
      <c r="AB19" s="14" t="s">
        <v>70</v>
      </c>
      <c r="AD19" s="26" t="s">
        <v>83</v>
      </c>
      <c r="AE19" s="4" t="s">
        <v>84</v>
      </c>
      <c r="AF19" s="4" t="s">
        <v>85</v>
      </c>
      <c r="AI19" s="4" t="s">
        <v>46</v>
      </c>
      <c r="AJ19" s="4" t="s">
        <v>47</v>
      </c>
      <c r="AK19" s="4" t="s">
        <v>42</v>
      </c>
      <c r="AL19" s="15" t="s">
        <v>43</v>
      </c>
      <c r="AM19" s="15" t="s">
        <v>4</v>
      </c>
    </row>
    <row r="20" spans="16:39">
      <c r="P20" s="34" t="s">
        <v>37</v>
      </c>
      <c r="Q20" s="34"/>
      <c r="R20" s="34" t="s">
        <v>38</v>
      </c>
      <c r="S20" s="34"/>
      <c r="T20" s="34" t="s">
        <v>39</v>
      </c>
      <c r="U20" s="34"/>
      <c r="V20" s="34" t="s">
        <v>40</v>
      </c>
      <c r="AA20" s="14" t="s">
        <v>41</v>
      </c>
      <c r="AB20" s="14" t="s">
        <v>70</v>
      </c>
      <c r="AD20" s="26" t="s">
        <v>86</v>
      </c>
      <c r="AE20" s="4" t="s">
        <v>87</v>
      </c>
      <c r="AF20" s="4" t="s">
        <v>88</v>
      </c>
      <c r="AI20" s="4" t="s">
        <v>46</v>
      </c>
      <c r="AJ20" s="4" t="s">
        <v>47</v>
      </c>
      <c r="AK20" s="4" t="s">
        <v>42</v>
      </c>
      <c r="AL20" s="15" t="s">
        <v>43</v>
      </c>
      <c r="AM20" s="15" t="s">
        <v>4</v>
      </c>
    </row>
    <row r="21" spans="16:39">
      <c r="P21" s="34" t="s">
        <v>37</v>
      </c>
      <c r="Q21" s="34"/>
      <c r="R21" s="34" t="s">
        <v>38</v>
      </c>
      <c r="S21" s="34"/>
      <c r="T21" s="34" t="s">
        <v>39</v>
      </c>
      <c r="U21" s="34"/>
      <c r="V21" s="34" t="s">
        <v>40</v>
      </c>
      <c r="AA21" s="14" t="s">
        <v>41</v>
      </c>
      <c r="AB21" s="14" t="s">
        <v>70</v>
      </c>
      <c r="AD21" s="26" t="s">
        <v>89</v>
      </c>
      <c r="AE21" s="4" t="s">
        <v>90</v>
      </c>
      <c r="AF21" s="4" t="s">
        <v>91</v>
      </c>
      <c r="AI21" s="4" t="s">
        <v>46</v>
      </c>
      <c r="AJ21" s="4" t="s">
        <v>47</v>
      </c>
      <c r="AK21" s="4" t="s">
        <v>42</v>
      </c>
      <c r="AL21" s="15" t="s">
        <v>43</v>
      </c>
      <c r="AM21" s="15" t="s">
        <v>4</v>
      </c>
    </row>
    <row r="22" spans="16:39">
      <c r="P22" s="34" t="s">
        <v>37</v>
      </c>
      <c r="Q22" s="34"/>
      <c r="R22" s="34" t="s">
        <v>38</v>
      </c>
      <c r="S22" s="34"/>
      <c r="T22" s="34" t="s">
        <v>39</v>
      </c>
      <c r="U22" s="34"/>
      <c r="V22" s="34" t="s">
        <v>40</v>
      </c>
      <c r="AA22" s="14" t="s">
        <v>41</v>
      </c>
      <c r="AB22" s="14" t="s">
        <v>70</v>
      </c>
      <c r="AD22" s="26" t="s">
        <v>92</v>
      </c>
      <c r="AE22" s="4" t="s">
        <v>93</v>
      </c>
      <c r="AF22" s="4" t="s">
        <v>94</v>
      </c>
      <c r="AI22" s="4" t="s">
        <v>46</v>
      </c>
      <c r="AJ22" s="4" t="s">
        <v>47</v>
      </c>
      <c r="AK22" s="4" t="s">
        <v>42</v>
      </c>
      <c r="AL22" s="15" t="s">
        <v>43</v>
      </c>
      <c r="AM22" s="15" t="s">
        <v>4</v>
      </c>
    </row>
    <row r="23" spans="16:39">
      <c r="P23" s="34" t="s">
        <v>37</v>
      </c>
      <c r="Q23" s="34"/>
      <c r="R23" s="34" t="s">
        <v>38</v>
      </c>
      <c r="S23" s="34"/>
      <c r="T23" s="34" t="s">
        <v>39</v>
      </c>
      <c r="U23" s="34"/>
      <c r="V23" s="34" t="s">
        <v>40</v>
      </c>
      <c r="AA23" s="14" t="s">
        <v>41</v>
      </c>
      <c r="AB23" s="14" t="s">
        <v>70</v>
      </c>
      <c r="AD23" s="26" t="s">
        <v>95</v>
      </c>
      <c r="AE23" s="4" t="s">
        <v>96</v>
      </c>
      <c r="AF23" s="4" t="s">
        <v>97</v>
      </c>
      <c r="AI23" s="4" t="s">
        <v>46</v>
      </c>
      <c r="AJ23" s="4" t="s">
        <v>47</v>
      </c>
      <c r="AK23" s="4" t="s">
        <v>42</v>
      </c>
      <c r="AL23" s="15" t="s">
        <v>43</v>
      </c>
      <c r="AM23" s="15" t="s">
        <v>4</v>
      </c>
    </row>
    <row r="24" spans="16:39">
      <c r="P24" s="34" t="s">
        <v>37</v>
      </c>
      <c r="Q24" s="34"/>
      <c r="R24" s="34" t="s">
        <v>38</v>
      </c>
      <c r="S24" s="34"/>
      <c r="T24" s="34" t="s">
        <v>39</v>
      </c>
      <c r="U24" s="34"/>
      <c r="V24" s="34" t="s">
        <v>40</v>
      </c>
      <c r="AA24" s="14" t="s">
        <v>41</v>
      </c>
      <c r="AB24" s="14" t="s">
        <v>70</v>
      </c>
      <c r="AD24" s="26" t="s">
        <v>98</v>
      </c>
      <c r="AE24" s="4" t="s">
        <v>99</v>
      </c>
      <c r="AF24" s="4" t="s">
        <v>100</v>
      </c>
      <c r="AI24" s="4" t="s">
        <v>46</v>
      </c>
      <c r="AJ24" s="4" t="s">
        <v>47</v>
      </c>
      <c r="AK24" s="4" t="s">
        <v>42</v>
      </c>
      <c r="AL24" s="15" t="s">
        <v>43</v>
      </c>
      <c r="AM24" s="15" t="s">
        <v>4</v>
      </c>
    </row>
    <row r="25" spans="16:39">
      <c r="P25" s="34" t="s">
        <v>37</v>
      </c>
      <c r="Q25" s="34"/>
      <c r="R25" s="34" t="s">
        <v>38</v>
      </c>
      <c r="S25" s="34"/>
      <c r="T25" s="34" t="s">
        <v>39</v>
      </c>
      <c r="U25" s="34"/>
      <c r="V25" s="34" t="s">
        <v>40</v>
      </c>
      <c r="AA25" s="14" t="s">
        <v>41</v>
      </c>
      <c r="AB25" s="14" t="s">
        <v>70</v>
      </c>
      <c r="AD25" s="26" t="s">
        <v>101</v>
      </c>
      <c r="AE25" s="4" t="s">
        <v>102</v>
      </c>
      <c r="AF25" s="4" t="s">
        <v>103</v>
      </c>
      <c r="AI25" s="4" t="s">
        <v>46</v>
      </c>
      <c r="AJ25" s="4" t="s">
        <v>47</v>
      </c>
      <c r="AK25" s="4" t="s">
        <v>42</v>
      </c>
      <c r="AL25" s="15" t="s">
        <v>43</v>
      </c>
      <c r="AM25" s="15" t="s">
        <v>4</v>
      </c>
    </row>
    <row r="26" spans="16:39">
      <c r="P26" s="34" t="s">
        <v>37</v>
      </c>
      <c r="Q26" s="34"/>
      <c r="R26" s="34" t="s">
        <v>38</v>
      </c>
      <c r="S26" s="34"/>
      <c r="T26" s="34" t="s">
        <v>39</v>
      </c>
      <c r="U26" s="34"/>
      <c r="V26" s="34" t="s">
        <v>40</v>
      </c>
      <c r="AA26" s="14" t="s">
        <v>41</v>
      </c>
      <c r="AB26" s="14" t="s">
        <v>70</v>
      </c>
      <c r="AD26" s="26" t="s">
        <v>104</v>
      </c>
      <c r="AE26" s="4" t="s">
        <v>105</v>
      </c>
      <c r="AF26" s="4" t="s">
        <v>106</v>
      </c>
      <c r="AI26" s="4" t="s">
        <v>46</v>
      </c>
      <c r="AJ26" s="4" t="s">
        <v>47</v>
      </c>
      <c r="AK26" s="4" t="s">
        <v>42</v>
      </c>
      <c r="AL26" s="15" t="s">
        <v>43</v>
      </c>
      <c r="AM26" s="15" t="s">
        <v>4</v>
      </c>
    </row>
    <row r="27" spans="16:39">
      <c r="P27" s="34" t="s">
        <v>37</v>
      </c>
      <c r="Q27" s="34"/>
      <c r="R27" s="34" t="s">
        <v>38</v>
      </c>
      <c r="S27" s="34"/>
      <c r="T27" s="34" t="s">
        <v>39</v>
      </c>
      <c r="U27" s="34"/>
      <c r="V27" s="34" t="s">
        <v>40</v>
      </c>
      <c r="AA27" s="14" t="s">
        <v>41</v>
      </c>
      <c r="AB27" s="14" t="s">
        <v>70</v>
      </c>
      <c r="AD27" s="26" t="s">
        <v>107</v>
      </c>
      <c r="AE27" s="4" t="s">
        <v>108</v>
      </c>
      <c r="AF27" s="4" t="s">
        <v>109</v>
      </c>
      <c r="AI27" s="4" t="s">
        <v>46</v>
      </c>
      <c r="AJ27" s="4" t="s">
        <v>47</v>
      </c>
      <c r="AK27" s="4" t="s">
        <v>42</v>
      </c>
      <c r="AL27" s="15" t="s">
        <v>43</v>
      </c>
      <c r="AM27" s="15" t="s">
        <v>4</v>
      </c>
    </row>
    <row r="28" spans="16:39">
      <c r="P28" s="34" t="s">
        <v>37</v>
      </c>
      <c r="Q28" s="34"/>
      <c r="R28" s="34" t="s">
        <v>38</v>
      </c>
      <c r="S28" s="34"/>
      <c r="T28" s="34" t="s">
        <v>39</v>
      </c>
      <c r="U28" s="34"/>
      <c r="V28" s="34" t="s">
        <v>40</v>
      </c>
      <c r="AA28" s="14" t="s">
        <v>41</v>
      </c>
      <c r="AB28" s="14" t="s">
        <v>70</v>
      </c>
      <c r="AD28" s="26" t="s">
        <v>110</v>
      </c>
      <c r="AE28" s="4" t="s">
        <v>111</v>
      </c>
      <c r="AF28" s="4" t="s">
        <v>112</v>
      </c>
      <c r="AI28" s="4" t="s">
        <v>46</v>
      </c>
      <c r="AJ28" s="4" t="s">
        <v>47</v>
      </c>
      <c r="AK28" s="4" t="s">
        <v>42</v>
      </c>
      <c r="AL28" s="15" t="s">
        <v>43</v>
      </c>
      <c r="AM28" s="15" t="s">
        <v>4</v>
      </c>
    </row>
    <row r="29" spans="16:39">
      <c r="P29" s="34" t="s">
        <v>37</v>
      </c>
      <c r="Q29" s="34"/>
      <c r="R29" s="34" t="s">
        <v>38</v>
      </c>
      <c r="S29" s="34"/>
      <c r="T29" s="34" t="s">
        <v>39</v>
      </c>
      <c r="U29" s="34"/>
      <c r="V29" s="34" t="s">
        <v>40</v>
      </c>
      <c r="AA29" s="14" t="s">
        <v>41</v>
      </c>
      <c r="AB29" s="14" t="s">
        <v>70</v>
      </c>
      <c r="AD29" s="26" t="s">
        <v>113</v>
      </c>
      <c r="AE29" s="4" t="s">
        <v>114</v>
      </c>
      <c r="AF29" s="4" t="s">
        <v>115</v>
      </c>
      <c r="AI29" s="4" t="s">
        <v>46</v>
      </c>
      <c r="AJ29" s="4" t="s">
        <v>47</v>
      </c>
      <c r="AK29" s="4" t="s">
        <v>42</v>
      </c>
      <c r="AL29" s="15" t="s">
        <v>43</v>
      </c>
      <c r="AM29" s="15" t="s">
        <v>4</v>
      </c>
    </row>
    <row r="30" spans="16:39">
      <c r="P30" s="34"/>
      <c r="Q30" s="34"/>
      <c r="R30" s="34"/>
      <c r="S30" s="34"/>
      <c r="T30" s="34"/>
      <c r="U30" s="34"/>
      <c r="V30"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6" priority="1">
      <formula>ROW(A1)&gt;5</formula>
    </cfRule>
  </conditionalFormatting>
  <conditionalFormatting sqref="P1:P4 Q3:AC4">
    <cfRule type="expression" dxfId="5" priority="6">
      <formula>AND(NOT(ISBLANK(P1)),COUNTA(Q1:$AD1)=0)</formula>
    </cfRule>
  </conditionalFormatting>
  <conditionalFormatting sqref="P4:AC1048576">
    <cfRule type="containsText" dxfId="4" priority="2" operator="containsText" text=" ">
      <formula>NOT(ISERROR(SEARCH(" ",P4)))</formula>
    </cfRule>
  </conditionalFormatting>
  <conditionalFormatting sqref="P5:AC1048574">
    <cfRule type="expression" dxfId="3" priority="3">
      <formula>AND(NOT(ISBLANK(P5)),COUNTA(Q5:$AD5)=0)</formula>
    </cfRule>
  </conditionalFormatting>
  <conditionalFormatting sqref="P1048575:AC1048576">
    <cfRule type="expression" dxfId="2" priority="25">
      <formula>AND(NOT(ISBLANK(P1048575)),COUNTA(Q1048575:$AD1048576)=0)</formula>
    </cfRule>
  </conditionalFormatting>
  <conditionalFormatting sqref="AD1:AD1048576">
    <cfRule type="expression" dxfId="1" priority="20">
      <formula>NOT(OR(OR(AD1="",AD1="Species"),_xlfn.CONCAT(AB1," ")=LEFT(AD1,LEN(AB1)+1)))</formula>
    </cfRule>
  </conditionalFormatting>
  <conditionalFormatting sqref="AM4:AM1048576">
    <cfRule type="expression" dxfId="0" priority="22">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116</v>
      </c>
      <c r="G1" s="11"/>
    </row>
    <row r="2" spans="1:7">
      <c r="A2" s="12" t="s">
        <v>117</v>
      </c>
      <c r="B2" s="12" t="s">
        <v>117</v>
      </c>
      <c r="C2" s="12" t="s">
        <v>117</v>
      </c>
      <c r="D2" s="12" t="s">
        <v>117</v>
      </c>
      <c r="E2" s="12" t="s">
        <v>117</v>
      </c>
      <c r="F2" t="s">
        <v>118</v>
      </c>
      <c r="G2" t="s">
        <v>119</v>
      </c>
    </row>
    <row r="3" spans="1:7">
      <c r="A3" s="9" t="s">
        <v>46</v>
      </c>
      <c r="B3" t="s">
        <v>47</v>
      </c>
      <c r="C3" s="9" t="s">
        <v>120</v>
      </c>
      <c r="D3" s="9" t="s">
        <v>43</v>
      </c>
      <c r="E3" s="9" t="s">
        <v>4</v>
      </c>
      <c r="F3" t="s">
        <v>121</v>
      </c>
      <c r="G3" t="s">
        <v>122</v>
      </c>
    </row>
    <row r="4" spans="1:7">
      <c r="A4" s="9" t="s">
        <v>123</v>
      </c>
      <c r="B4" t="s">
        <v>124</v>
      </c>
      <c r="C4" s="9" t="s">
        <v>125</v>
      </c>
      <c r="D4" s="9" t="s">
        <v>126</v>
      </c>
      <c r="E4" s="9" t="s">
        <v>127</v>
      </c>
      <c r="F4" t="s">
        <v>128</v>
      </c>
      <c r="G4" t="s">
        <v>129</v>
      </c>
    </row>
    <row r="5" spans="1:7">
      <c r="A5" s="9" t="s">
        <v>130</v>
      </c>
      <c r="B5" t="s">
        <v>131</v>
      </c>
      <c r="C5" s="9" t="s">
        <v>42</v>
      </c>
      <c r="D5" s="9" t="s">
        <v>132</v>
      </c>
      <c r="E5" s="9" t="s">
        <v>48</v>
      </c>
      <c r="F5" t="s">
        <v>133</v>
      </c>
      <c r="G5" t="s">
        <v>134</v>
      </c>
    </row>
    <row r="6" spans="1:7">
      <c r="A6" s="10"/>
      <c r="B6" t="s">
        <v>135</v>
      </c>
      <c r="C6" s="9" t="s">
        <v>136</v>
      </c>
      <c r="D6" s="9" t="s">
        <v>137</v>
      </c>
      <c r="E6" s="9" t="s">
        <v>44</v>
      </c>
      <c r="F6" t="s">
        <v>138</v>
      </c>
      <c r="G6" t="s">
        <v>139</v>
      </c>
    </row>
    <row r="7" spans="1:7">
      <c r="A7" s="10"/>
      <c r="B7" t="s">
        <v>140</v>
      </c>
      <c r="C7" s="9" t="s">
        <v>141</v>
      </c>
      <c r="D7" s="9" t="s">
        <v>142</v>
      </c>
      <c r="E7" s="9" t="s">
        <v>143</v>
      </c>
      <c r="F7" t="s">
        <v>144</v>
      </c>
      <c r="G7" t="s">
        <v>145</v>
      </c>
    </row>
    <row r="8" spans="1:7">
      <c r="A8" s="10"/>
      <c r="B8" t="s">
        <v>146</v>
      </c>
      <c r="C8" s="9" t="s">
        <v>147</v>
      </c>
      <c r="D8" s="9" t="s">
        <v>148</v>
      </c>
      <c r="E8" s="9" t="s">
        <v>149</v>
      </c>
      <c r="F8" t="s">
        <v>150</v>
      </c>
      <c r="G8" t="s">
        <v>151</v>
      </c>
    </row>
    <row r="9" spans="1:7">
      <c r="A9" s="10"/>
      <c r="B9" t="s">
        <v>152</v>
      </c>
      <c r="C9" s="9" t="s">
        <v>153</v>
      </c>
      <c r="D9" s="9" t="s">
        <v>154</v>
      </c>
      <c r="E9" s="9" t="s">
        <v>155</v>
      </c>
      <c r="F9" t="s">
        <v>156</v>
      </c>
      <c r="G9" t="s">
        <v>157</v>
      </c>
    </row>
    <row r="10" spans="1:7">
      <c r="A10" s="10"/>
      <c r="B10" t="s">
        <v>158</v>
      </c>
      <c r="C10" s="9" t="s">
        <v>159</v>
      </c>
      <c r="D10" s="9" t="s">
        <v>160</v>
      </c>
      <c r="E10" s="9" t="s">
        <v>161</v>
      </c>
    </row>
    <row r="11" spans="1:7">
      <c r="A11" s="10"/>
      <c r="B11" t="s">
        <v>162</v>
      </c>
      <c r="C11" s="9" t="s">
        <v>163</v>
      </c>
      <c r="D11" s="9" t="s">
        <v>164</v>
      </c>
      <c r="E11" s="9" t="s">
        <v>165</v>
      </c>
    </row>
    <row r="12" spans="1:7">
      <c r="A12" s="10"/>
      <c r="B12" t="s">
        <v>166</v>
      </c>
      <c r="C12" s="9" t="s">
        <v>167</v>
      </c>
      <c r="D12" s="10"/>
      <c r="E12" s="9" t="s">
        <v>168</v>
      </c>
    </row>
    <row r="13" spans="1:7">
      <c r="A13" s="10"/>
      <c r="B13" t="s">
        <v>169</v>
      </c>
      <c r="C13" s="9" t="s">
        <v>170</v>
      </c>
      <c r="D13" s="10"/>
      <c r="E13" s="9" t="s">
        <v>171</v>
      </c>
    </row>
    <row r="14" spans="1:7">
      <c r="A14" s="10"/>
      <c r="B14" t="s">
        <v>172</v>
      </c>
      <c r="C14" s="9" t="s">
        <v>173</v>
      </c>
      <c r="D14" s="10"/>
      <c r="E14" s="9" t="s">
        <v>174</v>
      </c>
    </row>
    <row r="15" spans="1:7">
      <c r="A15" s="10"/>
      <c r="B15" t="s">
        <v>175</v>
      </c>
      <c r="C15" s="9" t="s">
        <v>176</v>
      </c>
      <c r="D15" s="10"/>
      <c r="E15" s="9" t="s">
        <v>177</v>
      </c>
    </row>
    <row r="16" spans="1:7">
      <c r="A16" s="10"/>
      <c r="B16" t="s">
        <v>178</v>
      </c>
      <c r="C16" s="9" t="s">
        <v>179</v>
      </c>
      <c r="D16" s="10"/>
      <c r="E16" s="9" t="s">
        <v>180</v>
      </c>
    </row>
    <row r="17" spans="1:5">
      <c r="A17" s="10"/>
      <c r="B17" t="s">
        <v>181</v>
      </c>
      <c r="C17" s="9" t="s">
        <v>182</v>
      </c>
      <c r="D17" s="10"/>
      <c r="E17" s="9" t="s">
        <v>183</v>
      </c>
    </row>
    <row r="18" spans="1:5">
      <c r="A18" s="10"/>
      <c r="B18" s="10"/>
      <c r="C18" s="9" t="s">
        <v>184</v>
      </c>
      <c r="D18" s="10"/>
      <c r="E18" s="10"/>
    </row>
    <row r="19" spans="1:5">
      <c r="A19" s="10"/>
      <c r="B19" s="10"/>
      <c r="C19" s="9" t="s">
        <v>185</v>
      </c>
      <c r="D19" s="10"/>
      <c r="E19" s="10"/>
    </row>
    <row r="20" spans="1:5">
      <c r="C20" t="s">
        <v>186</v>
      </c>
    </row>
    <row r="21" spans="1:5">
      <c r="C21" t="s">
        <v>187</v>
      </c>
    </row>
    <row r="22" spans="1:5">
      <c r="C22" t="s">
        <v>188</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2025-07-12T08:58:24Z</dcterms:modified>
  <cp:category/>
  <cp:contentStatus/>
</cp:coreProperties>
</file>