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phage\Desktop\ICTV TaxoProps 2025 - CORRECTED\2025.002B\"/>
    </mc:Choice>
  </mc:AlternateContent>
  <xr:revisionPtr revIDLastSave="0" documentId="13_ncr:1_{D93ADD25-3682-4C89-9F58-942F63C90994}" xr6:coauthVersionLast="47" xr6:coauthVersionMax="47" xr10:uidLastSave="{00000000-0000-0000-0000-000000000000}"/>
  <bookViews>
    <workbookView xWindow="-110" yWindow="-110" windowWidth="19420" windowHeight="1030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 r="AG1" i="1"/>
  <c r="AG1" i="1"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<sst xmlns="http://schemas.openxmlformats.org/spreadsheetml/2006/main" count="356" uniqueCount="161">
  <si>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</si>
  <si>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</si>
  <si>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</si>
  <si>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</si>
  <si>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</si>
  <si>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</si>
  <si>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</si>
  <si>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</si>
  <si>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</si>
  <si>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</si>
  <si>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</si>
  <si>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</si>
  <si>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</si>
  <si>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</si>
  <si>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</si>
  <si>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</si>
  <si>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</si>
  <si>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</si>
  <si>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</si>
  <si>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</si>
  <si>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</si>
  <si>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</si>
  <si>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</si>
  <si>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</si>
  <si>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</si>
  <si>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</si>
  <si>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</si>
  <si>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</si>
  <si>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</si>
  <si>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</si>
  <si>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</si>
  <si>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</si>
  <si>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</si>
  <si>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</si>
  <si>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</si>
  <si>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</si>
  <si>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</si>
  <si>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</si>
  <si>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</si>
  <si>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</si>
  <si>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</si>
  <si>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Alvaradovirinae</t>
  </si>
  <si>
    <t>bacteria</t>
  </si>
  <si>
    <t>Create new</t>
  </si>
  <si>
    <t>subfamily</t>
  </si>
  <si>
    <t>Steinhofvirus</t>
  </si>
  <si>
    <t>Move</t>
  </si>
  <si>
    <t>genus</t>
  </si>
  <si>
    <t>Steinhofvirus SE2</t>
  </si>
  <si>
    <t>Achromobacter phage SE2</t>
  </si>
  <si>
    <t>CG</t>
  </si>
  <si>
    <t>dsDNA</t>
  </si>
  <si>
    <t>Amaduovirus</t>
  </si>
  <si>
    <t>Amaduovirus AMA2</t>
  </si>
  <si>
    <t>Achromobacter phage AMA2</t>
  </si>
  <si>
    <t>Move; rename</t>
  </si>
  <si>
    <t>Nyaakvirus</t>
  </si>
  <si>
    <t>Nyaakvirus tuull</t>
  </si>
  <si>
    <t>CCG</t>
  </si>
  <si>
    <t>Nyaakvirus Axy06</t>
  </si>
  <si>
    <t>Achromobacter phage vB_AxyS_19-32_Axy06</t>
  </si>
  <si>
    <t>Nyaakvirus ehaak</t>
  </si>
  <si>
    <t>Achromobacter phage ehaak_LB5</t>
  </si>
  <si>
    <t>Nyaakvirus emuu</t>
  </si>
  <si>
    <t>Achromobacter phage emuu_LB7</t>
  </si>
  <si>
    <t>Nyaakvirus ama1</t>
  </si>
  <si>
    <t>Achromobacter phage AMA1</t>
  </si>
  <si>
    <t>Nyaakvirus maay</t>
  </si>
  <si>
    <t>Achromobacter phage maay_LB1</t>
  </si>
  <si>
    <t>Nyaakvirus Axy14</t>
  </si>
  <si>
    <t>Achromobacter phage vB_AxyS_19-32_Axy14</t>
  </si>
  <si>
    <t>Nyaakvirus nyaak</t>
  </si>
  <si>
    <t>Achromobacter phage nyaak_TL1</t>
  </si>
  <si>
    <t>Study Sections</t>
  </si>
  <si>
    <t>[Please select]</t>
  </si>
  <si>
    <t>A</t>
  </si>
  <si>
    <t>Archaeal viruses (A) proposals</t>
  </si>
  <si>
    <t>algae</t>
  </si>
  <si>
    <t>B</t>
  </si>
  <si>
    <t>Bacterial viruses (B) proposals</t>
  </si>
  <si>
    <t>ssDNA</t>
  </si>
  <si>
    <t>archaea</t>
  </si>
  <si>
    <t>Abolish</t>
  </si>
  <si>
    <t>subgenus</t>
  </si>
  <si>
    <t>D</t>
  </si>
  <si>
    <t>Animal DNA viruses and Retroviruses (D) proposals</t>
  </si>
  <si>
    <t>PG</t>
  </si>
  <si>
    <t>ssDNA(-)</t>
  </si>
  <si>
    <t>F</t>
  </si>
  <si>
    <t>Fungal and protist virus (F) proposals</t>
  </si>
  <si>
    <t>ssDNA(+)</t>
  </si>
  <si>
    <t>freshwater (S)</t>
  </si>
  <si>
    <t>Rename</t>
  </si>
  <si>
    <t>G</t>
  </si>
  <si>
    <t>General (G) proposals</t>
  </si>
  <si>
    <t>ssDNA(+/-)</t>
  </si>
  <si>
    <t>fungi</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</si>
  <si>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</si>
  <si>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</si>
  <si>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</si>
  <si>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</si>
  <si>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</si>
  <si>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</si>
  <si>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</si>
  <si>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</si>
  <si>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</si>
  <si>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</si>
  <si>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</si>
  <si>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</si>
  <si>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</si>
  <si>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</si>
  <si>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</si>
  <si>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</si>
  <si>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</si>
  <si>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</si>
  <si>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</si>
  <si>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</si>
  <si>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</si>
  <si>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</si>
  <si>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</si>
  <si>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</si>
  <si>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</si>
  <si>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</si>
  <si>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</si>
  <si>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</si>
  <si>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</si>
  <si>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</si>
  <si>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</si>
  <si>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</si>
  <si>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</si>
  <si>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</si>
  <si>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</si>
  <si>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</si>
  <si>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</si>
  <si>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</si>
  <si>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</si>
  <si>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</si>
  <si>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</si>
  <si>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</si>
  <si>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</si>
  <si>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</si>
  <si>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</si>
  <si>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</si>
  <si>
    <t>OQ817844</t>
  </si>
  <si>
    <t>MT241607</t>
  </si>
  <si>
    <t>KP202970</t>
  </si>
  <si>
    <t>OR396896</t>
  </si>
  <si>
    <t>MK962627</t>
  </si>
  <si>
    <t>OQ817833</t>
  </si>
  <si>
    <t>OQ817834</t>
  </si>
  <si>
    <t>OQ817838</t>
  </si>
  <si>
    <t>MK962633</t>
  </si>
  <si>
    <t>OQ817839</t>
  </si>
  <si>
    <t>MT241605</t>
  </si>
  <si>
    <t>Steinhofvirus sv8324</t>
  </si>
  <si>
    <t>Achromobacter phage 83-24</t>
  </si>
  <si>
    <t>Amaduovirus sv8324</t>
  </si>
  <si>
    <t>Achromobacter phage tuull</t>
  </si>
  <si>
    <t xml:space="preserve">Achromobacter phage vB_Ade_ART </t>
  </si>
  <si>
    <t>MH746817.2</t>
  </si>
  <si>
    <t>Nyaakvirus 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</si>
</sst>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8"/>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42" zoomScale="120" zoomScaleNormal="120" workbookViewId="0"/>
  </sheetViews>
  <sheetFormatPr defaultColWidth="10.58203125" defaultRowHeight="15.5"/>
  <cols>
    <col min="1" max="1" width="2.83203125" customWidth="1"/>
    <col min="2" max="2" width="173.5" customWidth="1"/>
  </cols>
  <sheetData>
    <row r="1" spans="2:2" ht="37" customHeight="1">
      <c r="B1" s="33" t="s">
        <v>0</v>
      </c>
    </row>
    <row r="2" spans="2:2" ht="23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0"/>
  <sheetViews>
    <sheetView tabSelected="1" topLeftCell="AF1" zoomScale="130" zoomScaleNormal="130" workbookViewId="0">
      <pane ySplit="4" topLeftCell="A17" activePane="bottomLeft" state="frozen"/>
      <selection pane="bottomLeft" activeCell="AD21" sqref="AD21"/>
    </sheetView>
  </sheetViews>
  <sheetFormatPr defaultColWidth="10.58203125" defaultRowHeight="15.5"/>
  <cols>
    <col min="1" max="1" width="15" style="2" bestFit="1" customWidth="1"/>
    <col min="2" max="2" width="9" style="2" bestFit="1" customWidth="1"/>
    <col min="3" max="3" width="8.33203125" style="2" bestFit="1" customWidth="1"/>
    <col min="4" max="4" width="11.08203125" style="2" bestFit="1" customWidth="1"/>
    <col min="5" max="14" width="10.83203125" style="2"/>
    <col min="15" max="15" width="18.08203125" style="2" customWidth="1"/>
    <col min="16" max="16" width="17" style="14" customWidth="1"/>
    <col min="17" max="26" width="10.83203125" style="14"/>
    <col min="27" max="27" width="15.33203125" style="14" customWidth="1"/>
    <col min="28" max="28" width="17.5" style="14" customWidth="1"/>
    <col min="29" max="29" width="10.83203125" style="14"/>
    <col min="30" max="30" width="24.58203125" style="26" customWidth="1"/>
    <col min="31" max="31" width="14.08203125" style="4" customWidth="1"/>
    <col min="32" max="32" width="37" style="4" customWidth="1"/>
    <col min="33" max="33" width="16.33203125" style="4" customWidth="1"/>
    <col min="34" max="34" width="27.33203125" style="4" bestFit="1" customWidth="1"/>
    <col min="35" max="35" width="17.08203125" style="4" bestFit="1" customWidth="1"/>
    <col min="36" max="36" width="20.33203125" style="4" bestFit="1" customWidth="1"/>
    <col min="37" max="37" width="12.5" style="4" bestFit="1" customWidth="1"/>
    <col min="38" max="39" width="10.83203125" style="15"/>
    <col min="40" max="40" width="56.58203125" style="1" customWidth="1"/>
  </cols>
  <sheetData>
    <row r="1" spans="1:41" s="17" customFormat="1" ht="23.5">
      <c r="A1" s="18" t="s">
        <v>2</v>
      </c>
      <c r="B1" s="46" t="s">
        <v>3</v>
      </c>
      <c r="C1" s="46"/>
      <c r="D1" s="46"/>
      <c r="E1" s="47" t="str">
        <f ca="1">IF(LEN(cellFilenameFormatErrors)=0,LEFT(cellBaseFilename,9),"Code is automatically derived from the filename: 'YEAR.###X.[STATUS.][v#.]DESCRIPTION.xlsx', X=SC code")</f>
        <v>2025.002B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4</v>
      </c>
      <c r="AE1" s="25" t="str" cm="1">
        <f t="array" aca="1" ref="AE1" ca="1">MID(CELL("filename",'Proposal Template'!$B$1),SEARCH("[",CELL("filename",'Proposal Template'!$B$1))+1, SEARCH("]",CELL("filename",'Proposal Template'!$B$1))-SEARCH("[",CELL("filename",'Proposal Template'!$B$1))-1)</f>
        <v>2025.002B.N.v2.Alvaradovirinae_1nsf_3ng_9ns.xlsx</v>
      </c>
      <c r="AF1" s="23"/>
      <c r="AG1" s="16" cm="1">
        <f t="array" aca="1" ref="AG1" ca="1">AG:AG</f>
        <v>0</v>
      </c>
      <c r="AH1" s="16"/>
      <c r="AI1" s="16"/>
      <c r="AJ1" s="16"/>
      <c r="AK1" s="16"/>
      <c r="AL1" s="16"/>
      <c r="AM1" s="16"/>
      <c r="AN1" s="16"/>
      <c r="AO1"/>
    </row>
    <row r="2" spans="1:41" ht="18.5">
      <c r="A2" s="18" t="s">
        <v>5</v>
      </c>
      <c r="B2" s="46" t="s">
        <v>6</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4</v>
      </c>
      <c r="AE2" s="24" t="str">
        <f ca="1">MID(AE1,9,1)</f>
        <v>B</v>
      </c>
      <c r="AF2" s="24" t="str">
        <f ca="1">VLOOKUP(AE2,studySectionCodeLUT,2,FALSE)</f>
        <v>Bacterial viruses (B) proposals</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5"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14" t="s">
        <v>37</v>
      </c>
      <c r="R5" s="14" t="s">
        <v>38</v>
      </c>
      <c r="T5" s="14" t="s">
        <v>39</v>
      </c>
      <c r="V5" s="14" t="s">
        <v>40</v>
      </c>
      <c r="AA5" s="34" t="s">
        <v>41</v>
      </c>
      <c r="AK5" s="4" t="s">
        <v>42</v>
      </c>
      <c r="AL5" s="15" t="s">
        <v>43</v>
      </c>
      <c r="AM5" s="15" t="s">
        <v>44</v>
      </c>
    </row>
    <row r="6" spans="1:41">
      <c r="A6" s="2" t="s">
        <v>37</v>
      </c>
      <c r="C6" s="2" t="s">
        <v>38</v>
      </c>
      <c r="E6" s="2" t="s">
        <v>39</v>
      </c>
      <c r="G6" s="2" t="s">
        <v>40</v>
      </c>
      <c r="M6" s="2" t="s">
        <v>45</v>
      </c>
      <c r="P6" s="14" t="s">
        <v>37</v>
      </c>
      <c r="R6" s="14" t="s">
        <v>38</v>
      </c>
      <c r="T6" s="14" t="s">
        <v>39</v>
      </c>
      <c r="V6" s="14" t="s">
        <v>40</v>
      </c>
      <c r="AA6" s="34" t="s">
        <v>41</v>
      </c>
      <c r="AB6" s="14" t="s">
        <v>45</v>
      </c>
      <c r="AK6" s="4" t="s">
        <v>42</v>
      </c>
      <c r="AL6" s="15" t="s">
        <v>46</v>
      </c>
      <c r="AM6" s="15" t="s">
        <v>47</v>
      </c>
    </row>
    <row r="7" spans="1:41">
      <c r="P7" s="14" t="s">
        <v>37</v>
      </c>
      <c r="R7" s="14" t="s">
        <v>38</v>
      </c>
      <c r="T7" s="14" t="s">
        <v>39</v>
      </c>
      <c r="V7" s="14" t="s">
        <v>40</v>
      </c>
      <c r="AA7" s="34" t="s">
        <v>41</v>
      </c>
      <c r="AB7" s="14" t="s">
        <v>45</v>
      </c>
      <c r="AD7" s="26" t="s">
        <v>48</v>
      </c>
      <c r="AE7" s="4" t="s">
        <v>143</v>
      </c>
      <c r="AF7" s="4" t="s">
        <v>49</v>
      </c>
      <c r="AI7" s="4" t="s">
        <v>50</v>
      </c>
      <c r="AJ7" s="4" t="s">
        <v>51</v>
      </c>
      <c r="AK7" s="4" t="s">
        <v>42</v>
      </c>
      <c r="AL7" s="15" t="s">
        <v>43</v>
      </c>
      <c r="AM7" s="15" t="s">
        <v>4</v>
      </c>
    </row>
    <row r="8" spans="1:41">
      <c r="P8" s="14" t="s">
        <v>37</v>
      </c>
      <c r="R8" s="14" t="s">
        <v>38</v>
      </c>
      <c r="T8" s="14" t="s">
        <v>39</v>
      </c>
      <c r="V8" s="14" t="s">
        <v>40</v>
      </c>
      <c r="AA8" s="34" t="s">
        <v>41</v>
      </c>
      <c r="AB8" s="14" t="s">
        <v>52</v>
      </c>
      <c r="AK8" s="4" t="s">
        <v>42</v>
      </c>
      <c r="AL8" s="15" t="s">
        <v>43</v>
      </c>
      <c r="AM8" s="15" t="s">
        <v>47</v>
      </c>
    </row>
    <row r="9" spans="1:41">
      <c r="P9" s="14" t="s">
        <v>37</v>
      </c>
      <c r="R9" s="14" t="s">
        <v>38</v>
      </c>
      <c r="T9" s="14" t="s">
        <v>39</v>
      </c>
      <c r="V9" s="14" t="s">
        <v>40</v>
      </c>
      <c r="AA9" s="34" t="s">
        <v>41</v>
      </c>
      <c r="AB9" s="14" t="s">
        <v>52</v>
      </c>
      <c r="AD9" s="26" t="s">
        <v>53</v>
      </c>
      <c r="AE9" s="4" t="s">
        <v>144</v>
      </c>
      <c r="AF9" s="4" t="s">
        <v>54</v>
      </c>
      <c r="AI9" s="4" t="s">
        <v>50</v>
      </c>
      <c r="AJ9" s="4" t="s">
        <v>51</v>
      </c>
      <c r="AK9" s="4" t="s">
        <v>42</v>
      </c>
      <c r="AL9" s="15" t="s">
        <v>43</v>
      </c>
      <c r="AM9" s="15" t="s">
        <v>4</v>
      </c>
    </row>
    <row r="10" spans="1:41">
      <c r="A10" s="2" t="s">
        <v>37</v>
      </c>
      <c r="C10" s="2" t="s">
        <v>38</v>
      </c>
      <c r="E10" s="2" t="s">
        <v>39</v>
      </c>
      <c r="G10" s="2" t="s">
        <v>40</v>
      </c>
      <c r="M10" s="2" t="s">
        <v>45</v>
      </c>
      <c r="O10" s="2" t="s">
        <v>154</v>
      </c>
      <c r="P10" s="14" t="s">
        <v>37</v>
      </c>
      <c r="R10" s="14" t="s">
        <v>38</v>
      </c>
      <c r="T10" s="14" t="s">
        <v>39</v>
      </c>
      <c r="V10" s="14" t="s">
        <v>40</v>
      </c>
      <c r="AA10" s="34" t="s">
        <v>41</v>
      </c>
      <c r="AB10" s="14" t="s">
        <v>52</v>
      </c>
      <c r="AD10" s="26" t="s">
        <v>156</v>
      </c>
      <c r="AE10" s="4" t="s">
        <v>145</v>
      </c>
      <c r="AF10" s="4" t="s">
        <v>155</v>
      </c>
      <c r="AI10" s="4" t="s">
        <v>50</v>
      </c>
      <c r="AJ10" s="4" t="s">
        <v>51</v>
      </c>
      <c r="AK10" s="4" t="s">
        <v>42</v>
      </c>
      <c r="AL10" s="15" t="s">
        <v>55</v>
      </c>
      <c r="AM10" s="15" t="s">
        <v>4</v>
      </c>
    </row>
    <row r="11" spans="1:41">
      <c r="P11" s="14" t="s">
        <v>37</v>
      </c>
      <c r="R11" s="14" t="s">
        <v>38</v>
      </c>
      <c r="T11" s="14" t="s">
        <v>39</v>
      </c>
      <c r="V11" s="14" t="s">
        <v>40</v>
      </c>
      <c r="AA11" s="34" t="s">
        <v>41</v>
      </c>
      <c r="AB11" s="14" t="s">
        <v>56</v>
      </c>
      <c r="AK11" s="4" t="s">
        <v>42</v>
      </c>
      <c r="AL11" s="15" t="s">
        <v>43</v>
      </c>
      <c r="AM11" s="15" t="s">
        <v>47</v>
      </c>
    </row>
    <row r="12" spans="1:41">
      <c r="P12" s="14" t="s">
        <v>37</v>
      </c>
      <c r="R12" s="14" t="s">
        <v>38</v>
      </c>
      <c r="T12" s="14" t="s">
        <v>39</v>
      </c>
      <c r="V12" s="14" t="s">
        <v>40</v>
      </c>
      <c r="AA12" s="34" t="s">
        <v>41</v>
      </c>
      <c r="AB12" s="14" t="s">
        <v>56</v>
      </c>
      <c r="AD12" s="26" t="s">
        <v>57</v>
      </c>
      <c r="AE12" s="4" t="s">
        <v>146</v>
      </c>
      <c r="AF12" s="4" t="s">
        <v>157</v>
      </c>
      <c r="AI12" s="4" t="s">
        <v>50</v>
      </c>
      <c r="AJ12" s="4" t="s">
        <v>51</v>
      </c>
      <c r="AK12" s="4" t="s">
        <v>42</v>
      </c>
      <c r="AL12" s="15" t="s">
        <v>43</v>
      </c>
      <c r="AM12" s="15" t="s">
        <v>4</v>
      </c>
    </row>
    <row r="13" spans="1:41">
      <c r="P13" s="14" t="s">
        <v>37</v>
      </c>
      <c r="R13" s="14" t="s">
        <v>38</v>
      </c>
      <c r="T13" s="14" t="s">
        <v>39</v>
      </c>
      <c r="V13" s="14" t="s">
        <v>40</v>
      </c>
      <c r="AA13" s="34" t="s">
        <v>41</v>
      </c>
      <c r="AB13" s="14" t="s">
        <v>56</v>
      </c>
      <c r="AD13" s="26" t="s">
        <v>59</v>
      </c>
      <c r="AE13" s="4" t="s">
        <v>147</v>
      </c>
      <c r="AF13" s="4" t="s">
        <v>60</v>
      </c>
      <c r="AI13" s="4" t="s">
        <v>50</v>
      </c>
      <c r="AJ13" s="4" t="s">
        <v>51</v>
      </c>
      <c r="AK13" s="4" t="s">
        <v>42</v>
      </c>
      <c r="AL13" s="15" t="s">
        <v>43</v>
      </c>
      <c r="AM13" s="15" t="s">
        <v>4</v>
      </c>
    </row>
    <row r="14" spans="1:41">
      <c r="P14" s="14" t="s">
        <v>37</v>
      </c>
      <c r="R14" s="14" t="s">
        <v>38</v>
      </c>
      <c r="T14" s="14" t="s">
        <v>39</v>
      </c>
      <c r="V14" s="14" t="s">
        <v>40</v>
      </c>
      <c r="AA14" s="34" t="s">
        <v>41</v>
      </c>
      <c r="AB14" s="14" t="s">
        <v>56</v>
      </c>
      <c r="AD14" s="26" t="s">
        <v>61</v>
      </c>
      <c r="AE14" s="4" t="s">
        <v>148</v>
      </c>
      <c r="AF14" s="4" t="s">
        <v>62</v>
      </c>
      <c r="AI14" s="4" t="s">
        <v>50</v>
      </c>
      <c r="AJ14" s="4" t="s">
        <v>51</v>
      </c>
      <c r="AK14" s="4" t="s">
        <v>42</v>
      </c>
      <c r="AL14" s="15" t="s">
        <v>43</v>
      </c>
      <c r="AM14" s="15" t="s">
        <v>4</v>
      </c>
    </row>
    <row r="15" spans="1:41">
      <c r="P15" s="14" t="s">
        <v>37</v>
      </c>
      <c r="R15" s="14" t="s">
        <v>38</v>
      </c>
      <c r="T15" s="14" t="s">
        <v>39</v>
      </c>
      <c r="V15" s="14" t="s">
        <v>40</v>
      </c>
      <c r="AA15" s="34" t="s">
        <v>41</v>
      </c>
      <c r="AB15" s="14" t="s">
        <v>56</v>
      </c>
      <c r="AD15" s="26" t="s">
        <v>63</v>
      </c>
      <c r="AE15" s="4" t="s">
        <v>149</v>
      </c>
      <c r="AF15" s="4" t="s">
        <v>64</v>
      </c>
      <c r="AI15" s="4" t="s">
        <v>50</v>
      </c>
      <c r="AJ15" s="4" t="s">
        <v>51</v>
      </c>
      <c r="AK15" s="4" t="s">
        <v>42</v>
      </c>
      <c r="AL15" s="15" t="s">
        <v>43</v>
      </c>
      <c r="AM15" s="15" t="s">
        <v>4</v>
      </c>
    </row>
    <row r="16" spans="1:41">
      <c r="P16" s="14" t="s">
        <v>37</v>
      </c>
      <c r="R16" s="14" t="s">
        <v>38</v>
      </c>
      <c r="T16" s="14" t="s">
        <v>39</v>
      </c>
      <c r="V16" s="14" t="s">
        <v>40</v>
      </c>
      <c r="AA16" s="34" t="s">
        <v>41</v>
      </c>
      <c r="AB16" s="14" t="s">
        <v>56</v>
      </c>
      <c r="AD16" s="26" t="s">
        <v>65</v>
      </c>
      <c r="AE16" s="4" t="s">
        <v>153</v>
      </c>
      <c r="AF16" s="4" t="s">
        <v>66</v>
      </c>
      <c r="AI16" s="4" t="s">
        <v>50</v>
      </c>
      <c r="AJ16" s="4" t="s">
        <v>51</v>
      </c>
      <c r="AK16" s="4" t="s">
        <v>42</v>
      </c>
      <c r="AL16" s="15" t="s">
        <v>43</v>
      </c>
      <c r="AM16" s="15" t="s">
        <v>4</v>
      </c>
    </row>
    <row r="17" spans="16:39">
      <c r="P17" s="14" t="s">
        <v>37</v>
      </c>
      <c r="R17" s="14" t="s">
        <v>38</v>
      </c>
      <c r="T17" s="14" t="s">
        <v>39</v>
      </c>
      <c r="V17" s="14" t="s">
        <v>40</v>
      </c>
      <c r="AA17" s="34" t="s">
        <v>41</v>
      </c>
      <c r="AB17" s="14" t="s">
        <v>56</v>
      </c>
      <c r="AD17" s="26" t="s">
        <v>67</v>
      </c>
      <c r="AE17" s="4" t="s">
        <v>150</v>
      </c>
      <c r="AF17" s="4" t="s">
        <v>68</v>
      </c>
      <c r="AI17" s="4" t="s">
        <v>50</v>
      </c>
      <c r="AJ17" s="4" t="s">
        <v>51</v>
      </c>
      <c r="AK17" s="4" t="s">
        <v>42</v>
      </c>
      <c r="AL17" s="15" t="s">
        <v>43</v>
      </c>
      <c r="AM17" s="15" t="s">
        <v>4</v>
      </c>
    </row>
    <row r="18" spans="16:39">
      <c r="P18" s="14" t="s">
        <v>37</v>
      </c>
      <c r="R18" s="14" t="s">
        <v>38</v>
      </c>
      <c r="T18" s="14" t="s">
        <v>39</v>
      </c>
      <c r="V18" s="14" t="s">
        <v>40</v>
      </c>
      <c r="AA18" s="34" t="s">
        <v>41</v>
      </c>
      <c r="AB18" s="14" t="s">
        <v>56</v>
      </c>
      <c r="AD18" s="26" t="s">
        <v>69</v>
      </c>
      <c r="AE18" s="4" t="s">
        <v>151</v>
      </c>
      <c r="AF18" s="4" t="s">
        <v>70</v>
      </c>
      <c r="AI18" s="4" t="s">
        <v>50</v>
      </c>
      <c r="AJ18" s="4" t="s">
        <v>51</v>
      </c>
      <c r="AK18" s="4" t="s">
        <v>42</v>
      </c>
      <c r="AL18" s="15" t="s">
        <v>43</v>
      </c>
      <c r="AM18" s="15" t="s">
        <v>4</v>
      </c>
    </row>
    <row r="19" spans="16:39">
      <c r="P19" s="14" t="s">
        <v>37</v>
      </c>
      <c r="R19" s="14" t="s">
        <v>38</v>
      </c>
      <c r="T19" s="14" t="s">
        <v>39</v>
      </c>
      <c r="V19" s="14" t="s">
        <v>40</v>
      </c>
      <c r="AA19" s="34" t="s">
        <v>41</v>
      </c>
      <c r="AB19" s="14" t="s">
        <v>56</v>
      </c>
      <c r="AD19" s="26" t="s">
        <v>71</v>
      </c>
      <c r="AE19" s="4" t="s">
        <v>152</v>
      </c>
      <c r="AF19" s="4" t="s">
        <v>72</v>
      </c>
      <c r="AI19" s="4" t="s">
        <v>50</v>
      </c>
      <c r="AJ19" s="4" t="s">
        <v>51</v>
      </c>
      <c r="AK19" s="4" t="s">
        <v>42</v>
      </c>
      <c r="AL19" s="15" t="s">
        <v>43</v>
      </c>
      <c r="AM19" s="15" t="s">
        <v>4</v>
      </c>
    </row>
    <row r="20" spans="16:39">
      <c r="P20" s="14" t="s">
        <v>37</v>
      </c>
      <c r="R20" s="14" t="s">
        <v>38</v>
      </c>
      <c r="T20" s="14" t="s">
        <v>39</v>
      </c>
      <c r="V20" s="14" t="s">
        <v>40</v>
      </c>
      <c r="AA20" s="34" t="s">
        <v>41</v>
      </c>
      <c r="AB20" s="14" t="s">
        <v>56</v>
      </c>
      <c r="AD20" s="26" t="s">
        <v>160</v>
      </c>
      <c r="AE20" s="4" t="s">
        <v>159</v>
      </c>
      <c r="AF20" s="4" t="s">
        <v>158</v>
      </c>
      <c r="AI20" s="4" t="s">
        <v>50</v>
      </c>
      <c r="AJ20" s="4" t="s">
        <v>51</v>
      </c>
      <c r="AK20" s="4" t="s">
        <v>42</v>
      </c>
      <c r="AL20" s="15" t="s">
        <v>43</v>
      </c>
      <c r="AM20"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1" type="noConversion"/>
  <conditionalFormatting sqref="A1:AD4 A5:AA5 AC5:AD5 A6:AD1048576">
    <cfRule type="expression" dxfId="5" priority="1">
      <formula>ROW(A1)&gt;5</formula>
    </cfRule>
  </conditionalFormatting>
  <conditionalFormatting sqref="P1:P4 Q3:AC4 P5:AA5 AC5 P6:AC1048574">
    <cfRule type="expression" dxfId="4" priority="3">
      <formula>AND(NOT(ISBLANK(P1)),COUNTA(Q1:$AD1)=0)</formula>
    </cfRule>
  </conditionalFormatting>
  <conditionalFormatting sqref="P4:AC4 P5:AA5 AC5 P6: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AB6:AC6 AC5 Q3:AC4 Q5:AA6 P1:P1048576 Q7:AC1048576" xr:uid="{E28B2548-7112-D542-A592-7F8E7C97D14F}"/>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58203125" defaultRowHeight="15.5"/>
  <cols>
    <col min="1" max="1" width="16" bestFit="1" customWidth="1"/>
    <col min="2" max="2" width="18.83203125" bestFit="1" customWidth="1"/>
    <col min="3" max="3" width="22.83203125" bestFit="1" customWidth="1"/>
    <col min="4" max="5" width="13.08203125" bestFit="1" customWidth="1"/>
    <col min="6" max="6" width="2.58203125" customWidth="1"/>
    <col min="7" max="7" width="43.83203125" bestFit="1" customWidth="1"/>
  </cols>
  <sheetData>
    <row r="1" spans="1:7">
      <c r="A1" s="11" t="s">
        <v>31</v>
      </c>
      <c r="B1" s="11" t="s">
        <v>32</v>
      </c>
      <c r="C1" s="11" t="s">
        <v>33</v>
      </c>
      <c r="D1" s="11" t="s">
        <v>34</v>
      </c>
      <c r="E1" s="11" t="s">
        <v>35</v>
      </c>
      <c r="F1" s="11" t="s">
        <v>73</v>
      </c>
      <c r="G1" s="11"/>
    </row>
    <row r="2" spans="1:7">
      <c r="A2" s="12" t="s">
        <v>74</v>
      </c>
      <c r="B2" s="12" t="s">
        <v>74</v>
      </c>
      <c r="C2" s="12" t="s">
        <v>74</v>
      </c>
      <c r="D2" s="12" t="s">
        <v>74</v>
      </c>
      <c r="E2" s="12" t="s">
        <v>74</v>
      </c>
      <c r="F2" t="s">
        <v>75</v>
      </c>
      <c r="G2" t="s">
        <v>76</v>
      </c>
    </row>
    <row r="3" spans="1:7">
      <c r="A3" s="9" t="s">
        <v>50</v>
      </c>
      <c r="B3" t="s">
        <v>51</v>
      </c>
      <c r="C3" s="9" t="s">
        <v>77</v>
      </c>
      <c r="D3" s="9" t="s">
        <v>43</v>
      </c>
      <c r="E3" s="9" t="s">
        <v>4</v>
      </c>
      <c r="F3" t="s">
        <v>78</v>
      </c>
      <c r="G3" t="s">
        <v>79</v>
      </c>
    </row>
    <row r="4" spans="1:7">
      <c r="A4" s="9" t="s">
        <v>58</v>
      </c>
      <c r="B4" t="s">
        <v>80</v>
      </c>
      <c r="C4" s="9" t="s">
        <v>81</v>
      </c>
      <c r="D4" s="9" t="s">
        <v>82</v>
      </c>
      <c r="E4" s="9" t="s">
        <v>83</v>
      </c>
      <c r="F4" t="s">
        <v>84</v>
      </c>
      <c r="G4" t="s">
        <v>85</v>
      </c>
    </row>
    <row r="5" spans="1:7">
      <c r="A5" s="9" t="s">
        <v>86</v>
      </c>
      <c r="B5" t="s">
        <v>87</v>
      </c>
      <c r="C5" s="9" t="s">
        <v>42</v>
      </c>
      <c r="D5" s="9" t="s">
        <v>46</v>
      </c>
      <c r="E5" s="9" t="s">
        <v>47</v>
      </c>
      <c r="F5" t="s">
        <v>88</v>
      </c>
      <c r="G5" t="s">
        <v>89</v>
      </c>
    </row>
    <row r="6" spans="1:7">
      <c r="A6" s="10"/>
      <c r="B6" t="s">
        <v>90</v>
      </c>
      <c r="C6" s="9" t="s">
        <v>91</v>
      </c>
      <c r="D6" s="9" t="s">
        <v>92</v>
      </c>
      <c r="E6" s="9" t="s">
        <v>44</v>
      </c>
      <c r="F6" t="s">
        <v>93</v>
      </c>
      <c r="G6" t="s">
        <v>94</v>
      </c>
    </row>
    <row r="7" spans="1:7">
      <c r="A7" s="10"/>
      <c r="B7" t="s">
        <v>95</v>
      </c>
      <c r="C7" s="9" t="s">
        <v>96</v>
      </c>
      <c r="D7" s="9" t="s">
        <v>55</v>
      </c>
      <c r="E7" s="9" t="s">
        <v>97</v>
      </c>
      <c r="F7" t="s">
        <v>98</v>
      </c>
      <c r="G7" t="s">
        <v>99</v>
      </c>
    </row>
    <row r="8" spans="1:7">
      <c r="A8" s="10"/>
      <c r="B8" t="s">
        <v>100</v>
      </c>
      <c r="C8" s="9" t="s">
        <v>101</v>
      </c>
      <c r="D8" s="9" t="s">
        <v>102</v>
      </c>
      <c r="E8" s="9" t="s">
        <v>103</v>
      </c>
      <c r="F8" t="s">
        <v>104</v>
      </c>
      <c r="G8" t="s">
        <v>105</v>
      </c>
    </row>
    <row r="9" spans="1:7">
      <c r="A9" s="10"/>
      <c r="B9" t="s">
        <v>106</v>
      </c>
      <c r="C9" s="9" t="s">
        <v>107</v>
      </c>
      <c r="D9" s="9" t="s">
        <v>108</v>
      </c>
      <c r="E9" s="9" t="s">
        <v>109</v>
      </c>
      <c r="F9" t="s">
        <v>110</v>
      </c>
      <c r="G9" t="s">
        <v>111</v>
      </c>
    </row>
    <row r="10" spans="1:7">
      <c r="A10" s="10"/>
      <c r="B10" t="s">
        <v>112</v>
      </c>
      <c r="C10" s="9" t="s">
        <v>113</v>
      </c>
      <c r="D10" s="9" t="s">
        <v>114</v>
      </c>
      <c r="E10" s="9" t="s">
        <v>115</v>
      </c>
    </row>
    <row r="11" spans="1:7">
      <c r="A11" s="10"/>
      <c r="B11" t="s">
        <v>116</v>
      </c>
      <c r="C11" s="9" t="s">
        <v>117</v>
      </c>
      <c r="D11" s="9" t="s">
        <v>118</v>
      </c>
      <c r="E11" s="9" t="s">
        <v>119</v>
      </c>
    </row>
    <row r="12" spans="1:7">
      <c r="A12" s="10"/>
      <c r="B12" t="s">
        <v>120</v>
      </c>
      <c r="C12" s="9" t="s">
        <v>121</v>
      </c>
      <c r="D12" s="10"/>
      <c r="E12" s="9" t="s">
        <v>122</v>
      </c>
    </row>
    <row r="13" spans="1:7">
      <c r="A13" s="10"/>
      <c r="B13" t="s">
        <v>123</v>
      </c>
      <c r="C13" s="9" t="s">
        <v>124</v>
      </c>
      <c r="D13" s="10"/>
      <c r="E13" s="9" t="s">
        <v>125</v>
      </c>
    </row>
    <row r="14" spans="1:7">
      <c r="A14" s="10"/>
      <c r="B14" t="s">
        <v>126</v>
      </c>
      <c r="C14" s="9" t="s">
        <v>127</v>
      </c>
      <c r="D14" s="10"/>
      <c r="E14" s="9" t="s">
        <v>128</v>
      </c>
    </row>
    <row r="15" spans="1:7">
      <c r="A15" s="10"/>
      <c r="B15" t="s">
        <v>129</v>
      </c>
      <c r="C15" s="9" t="s">
        <v>130</v>
      </c>
      <c r="D15" s="10"/>
      <c r="E15" s="9" t="s">
        <v>131</v>
      </c>
    </row>
    <row r="16" spans="1:7">
      <c r="A16" s="10"/>
      <c r="B16" t="s">
        <v>132</v>
      </c>
      <c r="C16" s="9" t="s">
        <v>133</v>
      </c>
      <c r="D16" s="10"/>
      <c r="E16" s="9" t="s">
        <v>134</v>
      </c>
    </row>
    <row r="17" spans="1:5">
      <c r="A17" s="10"/>
      <c r="B17" t="s">
        <v>135</v>
      </c>
      <c r="C17" s="9" t="s">
        <v>136</v>
      </c>
      <c r="D17" s="10"/>
      <c r="E17" s="9" t="s">
        <v>137</v>
      </c>
    </row>
    <row r="18" spans="1:5">
      <c r="A18" s="10"/>
      <c r="B18" s="10"/>
      <c r="C18" s="9" t="s">
        <v>138</v>
      </c>
      <c r="D18" s="10"/>
      <c r="E18" s="10"/>
    </row>
    <row r="19" spans="1:5">
      <c r="A19" s="10"/>
      <c r="B19" s="10"/>
      <c r="C19" s="9" t="s">
        <v>139</v>
      </c>
      <c r="D19" s="10"/>
      <c r="E19" s="10"/>
    </row>
    <row r="20" spans="1:5">
      <c r="C20" t="s">
        <v>140</v>
      </c>
    </row>
    <row r="21" spans="1:5">
      <c r="C21" t="s">
        <v>141</v>
      </c>
    </row>
    <row r="22" spans="1:5">
      <c r="C22" t="s">
        <v>142</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Andrew Kropinski</cp:lastModifiedBy>
  <cp:revision/>
  <dcterms:created xsi:type="dcterms:W3CDTF">2023-02-08T19:24:03Z</dcterms:created>
  <dcterms:modified xsi:type="dcterms:W3CDTF">2025-08-18T18:24:14Z</dcterms:modified>
  <cp:category/>
  <cp:contentStatus/>
</cp:coreProperties>
</file>