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Andrew Kropinski\Desktop\ICTV 2024\CORRECTIONS\"/>
    </mc:Choice>
  </mc:AlternateContent>
  <xr:revisionPtr revIDLastSave="0" documentId="13_ncr:1_{2BD7B410-0B54-498C-8CB4-9854A029FAAA}" xr6:coauthVersionLast="47" xr6:coauthVersionMax="47" xr10:uidLastSave="{00000000-0000-0000-0000-000000000000}"/>
  <bookViews>
    <workbookView xWindow="-110" yWindow="-110" windowWidth="17020" windowHeight="10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<sst xmlns="http://schemas.openxmlformats.org/spreadsheetml/2006/main" count="275" uniqueCount="143">
  <si>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</si>
  <si>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</si>
  <si>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</si>
  <si>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</si>
  <si>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</si>
  <si>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</si>
  <si>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</si>
  <si>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</si>
  <si>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</si>
  <si>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</si>
  <si>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</si>
  <si>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</si>
  <si>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</si>
  <si>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</si>
  <si>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</si>
  <si>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</si>
  <si>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</si>
  <si>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</si>
  <si>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</si>
  <si>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</si>
  <si>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</si>
  <si>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</si>
  <si>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</si>
  <si>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</si>
  <si>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</si>
  <si>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</si>
  <si>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</si>
  <si>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</si>
  <si>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</si>
  <si>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</si>
  <si>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</si>
  <si>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</si>
  <si>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</si>
  <si>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</si>
  <si>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</si>
  <si>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</si>
  <si>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</si>
  <si>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</si>
  <si>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</si>
  <si>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</si>
  <si>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</si>
  <si>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</si>
  <si>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</si>
  <si>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</si>
  <si>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</si>
  <si>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</si>
  <si>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</si>
  <si>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</si>
  <si>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</si>
  <si>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</si>
  <si>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</si>
  <si>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</si>
  <si>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</si>
  <si>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</si>
  <si>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</si>
  <si>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</si>
  <si>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</si>
  <si>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</si>
  <si>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</si>
  <si>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</si>
  <si>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</si>
  <si>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</si>
  <si>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</si>
  <si>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</si>
  <si>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</si>
  <si>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</si>
  <si>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</si>
  <si>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</si>
  <si>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</si>
  <si>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</si>
  <si>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</si>
  <si>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</si>
  <si>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</si>
  <si>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</si>
  <si>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</si>
  <si>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</si>
  <si>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</si>
  <si>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</si>
  <si>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</si>
  <si>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</si>
  <si>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</si>
  <si>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</si>
  <si>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</si>
  <si>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</si>
  <si>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</si>
  <si>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</si>
  <si>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</si>
  <si>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</si>
  <si>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</si>
  <si>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</si>
  <si>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</si>
  <si>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</si>
  <si>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</si>
  <si>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</si>
  <si>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</si>
  <si>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</si>
  <si>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</si>
  <si>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</si>
  <si>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</si>
  <si>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</si>
  <si>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</si>
  <si>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</si>
  <si>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</si>
  <si>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</si>
  <si>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</si>
  <si>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</si>
  <si>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</si>
  <si>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</si>
  <si>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</si>
  <si>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</si>
  <si>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</si>
  <si>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</si>
  <si>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</si>
  <si>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</si>
  <si>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</si>
  <si>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</si>
  <si>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</si>
  <si>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</si>
  <si>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</si>
  <si>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</si>
  <si>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Polsinellivirinae</t>
  </si>
  <si>
    <t>Rivavirus</t>
  </si>
  <si>
    <t>Rivavirus SPP1</t>
  </si>
  <si>
    <t>X97918.2</t>
  </si>
  <si>
    <t>Bacillus phage SPP1</t>
  </si>
  <si>
    <t>Rivavirus rv000TH010</t>
  </si>
  <si>
    <t>MN176219.1</t>
  </si>
  <si>
    <t>Bacillus phage 000TH010</t>
  </si>
  <si>
    <t>Rivavirus rv049ML001</t>
  </si>
  <si>
    <t>MN176227.1</t>
  </si>
  <si>
    <t>Bacillus phage 049ML001</t>
  </si>
  <si>
    <t>Splendidredvirus</t>
  </si>
  <si>
    <t>Splendidredvirus splendidred</t>
  </si>
  <si>
    <t>MN013088.1</t>
  </si>
  <si>
    <t>Bacillus phage vB_BspS_SplendidRed</t>
  </si>
  <si>
    <t>Splendidredvirus ray17</t>
  </si>
  <si>
    <t>MH752385.1</t>
  </si>
  <si>
    <t>Bacillus phage Ray17</t>
  </si>
  <si>
    <t>Prospektnaukivirus</t>
  </si>
  <si>
    <t>MN604230.1</t>
  </si>
  <si>
    <t>Bacillus phage vB_BcM_Sam112</t>
  </si>
  <si>
    <t>Prospektnaukivirus sam112</t>
  </si>
  <si>
    <t>Trautnerviridae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</si>
</sst>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bout:blank" TargetMode="External"/><Relationship Id="rId1" Type="http://schemas.openxmlformats.org/officeDocument/2006/relationships/hyperlink" Target="about:bla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V1" zoomScale="130" zoomScaleNormal="130" workbookViewId="0">
      <pane ySplit="4" topLeftCell="A7" activePane="bottomLeft" state="frozen"/>
      <selection pane="bottomLeft" activeCell="Z5" sqref="Z5:Z15"/>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5" width="10.83203125" style="14"/>
    <col min="26" max="26" width="14.08203125" style="14" customWidth="1"/>
    <col min="27" max="29" width="10.83203125" style="14"/>
    <col min="30" max="30" width="26.4140625" style="26" customWidth="1"/>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51" t="s">
        <v>112</v>
      </c>
      <c r="C1" s="51"/>
      <c r="D1" s="51"/>
      <c r="E1" s="52" t="e">
        <f ca="1">IF(LEN(cellFilenameFormatErrors)=0,LEFT(cellBaseFilename,9),"Code is automatically derived from the filename: 'YEAR.###X.[STATUS.][v#.]DESCRIPTION.xlsx', X=SC code")</f>
        <v>#NAME?</v>
      </c>
      <c r="F1" s="52"/>
      <c r="G1" s="52"/>
      <c r="H1" s="52"/>
      <c r="I1" s="52"/>
      <c r="J1" s="52"/>
      <c r="K1" s="52"/>
      <c r="L1" s="52"/>
      <c r="M1" s="52"/>
      <c r="N1" s="52"/>
      <c r="O1" s="52"/>
      <c r="P1" s="42"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#NAME?</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2024.030B.N.v1.Trautnerviridae_1nf_1nsf_3ng_6ns.xlsx</v>
      </c>
      <c r="AF1" s="23"/>
      <c r="AG1" s="16"/>
      <c r="AH1" s="16"/>
      <c r="AI1" s="16"/>
      <c r="AJ1" s="16"/>
      <c r="AK1" s="16"/>
      <c r="AL1" s="16"/>
      <c r="AM1" s="16"/>
      <c r="AN1" s="16"/>
      <c r="AO1"/>
    </row>
    <row r="2" spans="1:41" ht="18.5">
      <c r="A2" s="18" t="s">
        <v>115</v>
      </c>
      <c r="B2" s="51" t="s">
        <v>111</v>
      </c>
      <c r="C2" s="51"/>
      <c r="D2" s="51"/>
      <c r="E2" s="53"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#NAME?</v>
      </c>
      <c r="F2" s="53"/>
      <c r="G2" s="53"/>
      <c r="H2" s="53"/>
      <c r="I2" s="53"/>
      <c r="J2" s="53"/>
      <c r="K2" s="53"/>
      <c r="L2" s="53"/>
      <c r="M2" s="53"/>
      <c r="N2" s="53"/>
      <c r="O2" s="53"/>
      <c r="P2" s="44" t="e">
        <f ca="1">_xlfn.CONCAT(
IF(NOT(ISERROR(AF2)),"","Study Section code ('"&amp;AE2&amp;"') is not valid; ")
)</f>
        <v>#NAME?</v>
      </c>
      <c r="Q2" s="45"/>
      <c r="R2" s="45"/>
      <c r="S2" s="45"/>
      <c r="T2" s="45"/>
      <c r="U2" s="45"/>
      <c r="V2" s="45"/>
      <c r="W2" s="45"/>
      <c r="X2" s="45"/>
      <c r="Y2" s="45"/>
      <c r="Z2" s="45"/>
      <c r="AA2" s="45"/>
      <c r="AB2" s="45"/>
      <c r="AC2" s="45"/>
      <c r="AD2" s="30" t="s">
        <v>28</v>
      </c>
      <c r="AE2" s="24" t="str">
        <f ca="1">MID(AE1,9,1)</f>
        <v>B</v>
      </c>
      <c r="AF2" s="24" t="str">
        <f ca="1">VLOOKUP(AE2,studySectionCodeLUT,2,FALSE)</f>
        <v>Bacterial viruses (B)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c r="A5" s="35"/>
      <c r="B5" s="35"/>
      <c r="C5" s="35"/>
      <c r="D5" s="35"/>
      <c r="E5" s="35"/>
      <c r="F5" s="35"/>
      <c r="G5" s="35"/>
      <c r="H5" s="35"/>
      <c r="I5" s="35"/>
      <c r="J5" s="35"/>
      <c r="K5" s="35"/>
      <c r="L5" s="35"/>
      <c r="M5" s="35"/>
      <c r="N5" s="35"/>
      <c r="O5" s="35"/>
      <c r="P5" s="36" t="s">
        <v>116</v>
      </c>
      <c r="Q5" s="36"/>
      <c r="R5" s="36" t="s">
        <v>117</v>
      </c>
      <c r="S5" s="36"/>
      <c r="T5" s="36" t="s">
        <v>118</v>
      </c>
      <c r="U5" s="36"/>
      <c r="V5" s="36" t="s">
        <v>119</v>
      </c>
      <c r="W5" s="36"/>
      <c r="X5" s="36"/>
      <c r="Y5" s="36"/>
      <c r="Z5" s="14" t="s">
        <v>142</v>
      </c>
      <c r="AA5" s="36"/>
      <c r="AB5" s="36"/>
      <c r="AC5" s="36"/>
      <c r="AD5" s="37"/>
      <c r="AE5" s="38"/>
      <c r="AF5" s="38"/>
      <c r="AG5" s="38"/>
      <c r="AH5" s="38"/>
      <c r="AI5" s="38"/>
      <c r="AJ5" s="38"/>
      <c r="AK5" s="4" t="s">
        <v>36</v>
      </c>
      <c r="AL5" s="15" t="s">
        <v>27</v>
      </c>
      <c r="AM5" s="15" t="s">
        <v>42</v>
      </c>
      <c r="AN5" s="39"/>
    </row>
    <row r="6" spans="1:41">
      <c r="P6" s="14" t="s">
        <v>116</v>
      </c>
      <c r="R6" s="14" t="s">
        <v>117</v>
      </c>
      <c r="T6" s="14" t="s">
        <v>118</v>
      </c>
      <c r="V6" s="14" t="s">
        <v>119</v>
      </c>
      <c r="Z6" s="14" t="s">
        <v>142</v>
      </c>
      <c r="AA6" s="14" t="s">
        <v>120</v>
      </c>
      <c r="AK6" s="4" t="s">
        <v>36</v>
      </c>
      <c r="AL6" s="15" t="s">
        <v>27</v>
      </c>
      <c r="AM6" s="15" t="s">
        <v>38</v>
      </c>
    </row>
    <row r="7" spans="1:41">
      <c r="P7" s="14" t="s">
        <v>116</v>
      </c>
      <c r="R7" s="14" t="s">
        <v>117</v>
      </c>
      <c r="T7" s="14" t="s">
        <v>118</v>
      </c>
      <c r="V7" s="14" t="s">
        <v>119</v>
      </c>
      <c r="Z7" s="14" t="s">
        <v>142</v>
      </c>
      <c r="AA7" s="14" t="s">
        <v>120</v>
      </c>
      <c r="AB7" s="14" t="s">
        <v>121</v>
      </c>
      <c r="AK7" s="4" t="s">
        <v>36</v>
      </c>
      <c r="AL7" s="15" t="s">
        <v>27</v>
      </c>
      <c r="AM7" s="15" t="s">
        <v>35</v>
      </c>
    </row>
    <row r="8" spans="1:41">
      <c r="P8" s="14" t="s">
        <v>116</v>
      </c>
      <c r="R8" s="14" t="s">
        <v>117</v>
      </c>
      <c r="T8" s="14" t="s">
        <v>118</v>
      </c>
      <c r="V8" s="14" t="s">
        <v>119</v>
      </c>
      <c r="Z8" s="14" t="s">
        <v>142</v>
      </c>
      <c r="AA8" s="14" t="s">
        <v>120</v>
      </c>
      <c r="AB8" s="14" t="s">
        <v>121</v>
      </c>
      <c r="AD8" s="26" t="s">
        <v>122</v>
      </c>
      <c r="AE8" s="4" t="s">
        <v>123</v>
      </c>
      <c r="AF8" s="4" t="s">
        <v>124</v>
      </c>
      <c r="AI8" s="4" t="s">
        <v>24</v>
      </c>
      <c r="AJ8" s="4" t="s">
        <v>25</v>
      </c>
      <c r="AK8" s="4" t="s">
        <v>36</v>
      </c>
      <c r="AL8" s="15" t="s">
        <v>27</v>
      </c>
      <c r="AM8" s="15" t="s">
        <v>28</v>
      </c>
    </row>
    <row r="9" spans="1:41">
      <c r="P9" s="14" t="s">
        <v>116</v>
      </c>
      <c r="R9" s="14" t="s">
        <v>117</v>
      </c>
      <c r="T9" s="14" t="s">
        <v>118</v>
      </c>
      <c r="V9" s="14" t="s">
        <v>119</v>
      </c>
      <c r="Z9" s="14" t="s">
        <v>142</v>
      </c>
      <c r="AA9" s="14" t="s">
        <v>120</v>
      </c>
      <c r="AB9" s="14" t="s">
        <v>121</v>
      </c>
      <c r="AD9" s="26" t="s">
        <v>125</v>
      </c>
      <c r="AE9" s="4" t="s">
        <v>126</v>
      </c>
      <c r="AF9" s="4" t="s">
        <v>127</v>
      </c>
      <c r="AI9" s="4" t="s">
        <v>24</v>
      </c>
      <c r="AJ9" s="4" t="s">
        <v>25</v>
      </c>
      <c r="AK9" s="4" t="s">
        <v>36</v>
      </c>
      <c r="AL9" s="15" t="s">
        <v>27</v>
      </c>
      <c r="AM9" s="15" t="s">
        <v>28</v>
      </c>
    </row>
    <row r="10" spans="1:41">
      <c r="P10" s="14" t="s">
        <v>116</v>
      </c>
      <c r="R10" s="14" t="s">
        <v>117</v>
      </c>
      <c r="T10" s="14" t="s">
        <v>118</v>
      </c>
      <c r="V10" s="14" t="s">
        <v>119</v>
      </c>
      <c r="Z10" s="14" t="s">
        <v>142</v>
      </c>
      <c r="AA10" s="14" t="s">
        <v>120</v>
      </c>
      <c r="AB10" s="14" t="s">
        <v>121</v>
      </c>
      <c r="AD10" s="26" t="s">
        <v>128</v>
      </c>
      <c r="AE10" s="4" t="s">
        <v>129</v>
      </c>
      <c r="AF10" s="4" t="s">
        <v>130</v>
      </c>
      <c r="AI10" s="4" t="s">
        <v>24</v>
      </c>
      <c r="AJ10" s="4" t="s">
        <v>25</v>
      </c>
      <c r="AK10" s="4" t="s">
        <v>36</v>
      </c>
      <c r="AL10" s="15" t="s">
        <v>27</v>
      </c>
      <c r="AM10" s="15" t="s">
        <v>28</v>
      </c>
    </row>
    <row r="11" spans="1:41">
      <c r="P11" s="14" t="s">
        <v>116</v>
      </c>
      <c r="R11" s="14" t="s">
        <v>117</v>
      </c>
      <c r="T11" s="14" t="s">
        <v>118</v>
      </c>
      <c r="V11" s="14" t="s">
        <v>119</v>
      </c>
      <c r="Z11" s="14" t="s">
        <v>142</v>
      </c>
      <c r="AA11" s="14" t="s">
        <v>120</v>
      </c>
      <c r="AB11" s="14" t="s">
        <v>131</v>
      </c>
      <c r="AK11" s="4" t="s">
        <v>36</v>
      </c>
      <c r="AL11" s="15" t="s">
        <v>27</v>
      </c>
      <c r="AM11" s="15" t="s">
        <v>35</v>
      </c>
    </row>
    <row r="12" spans="1:41">
      <c r="P12" s="14" t="s">
        <v>116</v>
      </c>
      <c r="R12" s="14" t="s">
        <v>117</v>
      </c>
      <c r="T12" s="14" t="s">
        <v>118</v>
      </c>
      <c r="V12" s="14" t="s">
        <v>119</v>
      </c>
      <c r="Z12" s="14" t="s">
        <v>142</v>
      </c>
      <c r="AA12" s="14" t="s">
        <v>120</v>
      </c>
      <c r="AB12" s="14" t="s">
        <v>131</v>
      </c>
      <c r="AD12" s="26" t="s">
        <v>132</v>
      </c>
      <c r="AE12" s="4" t="s">
        <v>133</v>
      </c>
      <c r="AF12" s="4" t="s">
        <v>134</v>
      </c>
      <c r="AI12" s="4" t="s">
        <v>24</v>
      </c>
      <c r="AJ12" s="4" t="s">
        <v>25</v>
      </c>
      <c r="AK12" s="4" t="s">
        <v>36</v>
      </c>
      <c r="AL12" s="15" t="s">
        <v>27</v>
      </c>
      <c r="AM12" s="15" t="s">
        <v>28</v>
      </c>
    </row>
    <row r="13" spans="1:41">
      <c r="P13" s="14" t="s">
        <v>116</v>
      </c>
      <c r="R13" s="14" t="s">
        <v>117</v>
      </c>
      <c r="T13" s="14" t="s">
        <v>118</v>
      </c>
      <c r="V13" s="14" t="s">
        <v>119</v>
      </c>
      <c r="Z13" s="14" t="s">
        <v>142</v>
      </c>
      <c r="AA13" s="14" t="s">
        <v>120</v>
      </c>
      <c r="AB13" s="14" t="s">
        <v>131</v>
      </c>
      <c r="AD13" s="26" t="s">
        <v>135</v>
      </c>
      <c r="AE13" s="4" t="s">
        <v>136</v>
      </c>
      <c r="AF13" s="4" t="s">
        <v>137</v>
      </c>
      <c r="AI13" s="4" t="s">
        <v>24</v>
      </c>
      <c r="AJ13" s="4" t="s">
        <v>25</v>
      </c>
      <c r="AK13" s="4" t="s">
        <v>36</v>
      </c>
      <c r="AL13" s="15" t="s">
        <v>27</v>
      </c>
      <c r="AM13" s="15" t="s">
        <v>28</v>
      </c>
    </row>
    <row r="14" spans="1:41">
      <c r="P14" s="14" t="s">
        <v>116</v>
      </c>
      <c r="R14" s="14" t="s">
        <v>117</v>
      </c>
      <c r="T14" s="14" t="s">
        <v>118</v>
      </c>
      <c r="V14" s="14" t="s">
        <v>119</v>
      </c>
      <c r="Z14" s="14" t="s">
        <v>142</v>
      </c>
      <c r="AB14" s="14" t="s">
        <v>138</v>
      </c>
      <c r="AK14" s="4" t="s">
        <v>36</v>
      </c>
      <c r="AL14" s="15" t="s">
        <v>27</v>
      </c>
      <c r="AM14" s="15" t="s">
        <v>35</v>
      </c>
    </row>
    <row r="15" spans="1:41">
      <c r="P15" s="14" t="s">
        <v>116</v>
      </c>
      <c r="R15" s="14" t="s">
        <v>117</v>
      </c>
      <c r="T15" s="14" t="s">
        <v>118</v>
      </c>
      <c r="V15" s="14" t="s">
        <v>119</v>
      </c>
      <c r="Z15" s="14" t="s">
        <v>142</v>
      </c>
      <c r="AB15" s="14" t="s">
        <v>138</v>
      </c>
      <c r="AD15" s="26" t="s">
        <v>141</v>
      </c>
      <c r="AE15" s="4" t="s">
        <v>139</v>
      </c>
      <c r="AF15" s="4" t="s">
        <v>140</v>
      </c>
      <c r="AK15" s="4" t="s">
        <v>36</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Andrew Kropinski</cp:lastModifiedBy>
  <dcterms:created xsi:type="dcterms:W3CDTF">2023-02-08T19:24:03Z</dcterms:created>
  <dcterms:modified xsi:type="dcterms:W3CDTF">2024-08-30T15:43:11Z</dcterms:modified>
</cp:coreProperties>
</file>