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Users\DT\Downloads\"/>
    </mc:Choice>
  </mc:AlternateContent>
  <xr:revisionPtr revIDLastSave="0" documentId="13_ncr:1_{652EE0BB-3B87-40F6-B595-EAF205425A99}" xr6:coauthVersionLast="47" xr6:coauthVersionMax="47" xr10:uidLastSave="{00000000-0000-0000-0000-000000000000}"/>
  <bookViews>
    <workbookView xWindow="-120" yWindow="-120" windowWidth="38640" windowHeight="2139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<sst xmlns="http://schemas.openxmlformats.org/spreadsheetml/2006/main" count="569" uniqueCount="195">
  <si>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</si>
  <si>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</si>
  <si>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</si>
  <si>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</si>
  <si>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</si>
  <si>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</si>
  <si>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</si>
  <si>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</si>
  <si>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</si>
  <si>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</si>
  <si>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</si>
  <si>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</si>
  <si>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</si>
  <si>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</si>
  <si>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</si>
  <si>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</si>
  <si>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</si>
  <si>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</si>
  <si>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</si>
  <si>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</si>
  <si>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</si>
  <si>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</si>
  <si>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</si>
  <si>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</si>
  <si>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</si>
  <si>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</si>
  <si>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</si>
  <si>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</si>
  <si>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</si>
  <si>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</si>
  <si>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</si>
  <si>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</si>
  <si>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</si>
  <si>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</si>
  <si>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</si>
  <si>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</si>
  <si>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</si>
  <si>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</si>
  <si>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</si>
  <si>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</si>
  <si>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</si>
  <si>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</si>
  <si>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</si>
  <si>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</si>
  <si>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</si>
  <si>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</si>
  <si>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</si>
  <si>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</si>
  <si>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</si>
  <si>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</si>
  <si>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</si>
  <si>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</si>
  <si>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</si>
  <si>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</si>
  <si>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</si>
  <si>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</si>
  <si>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</si>
  <si>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</si>
  <si>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</si>
  <si>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</si>
  <si>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</si>
  <si>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</si>
  <si>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</si>
  <si>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</si>
  <si>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</si>
  <si>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</si>
  <si>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</si>
  <si>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</si>
  <si>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</si>
  <si>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</si>
  <si>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</si>
  <si>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</si>
  <si>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</si>
  <si>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</si>
  <si>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</si>
  <si>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</si>
  <si>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</si>
  <si>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</si>
  <si>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</si>
  <si>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</si>
  <si>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</si>
  <si>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</si>
  <si>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</si>
  <si>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</si>
  <si>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</si>
  <si>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</si>
  <si>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</si>
  <si>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</si>
  <si>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</si>
  <si>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</si>
  <si>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</si>
  <si>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</si>
  <si>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</si>
  <si>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</si>
  <si>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</si>
  <si>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</si>
  <si>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</si>
  <si>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</si>
  <si>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</si>
  <si>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</si>
  <si>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</si>
  <si>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</si>
  <si>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</si>
  <si>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</si>
  <si>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</si>
  <si>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</si>
  <si>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</si>
  <si>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</si>
  <si>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</si>
  <si>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</si>
  <si>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</si>
  <si>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</si>
  <si>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</si>
  <si>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</si>
  <si>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</si>
  <si>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</si>
  <si>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</si>
  <si>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</si>
  <si>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</si>
  <si>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</si>
  <si>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Lindbergviridae</t>
  </si>
  <si>
    <t xml:space="preserve">Kylevirus </t>
  </si>
  <si>
    <t>Kylevirus</t>
  </si>
  <si>
    <t>Tabernariusvirus</t>
  </si>
  <si>
    <t>Bcepfunavirus</t>
  </si>
  <si>
    <t>Pbunavirus</t>
  </si>
  <si>
    <t xml:space="preserve">Pbunavirus SG1 </t>
  </si>
  <si>
    <t>OQ594965.1</t>
  </si>
  <si>
    <t>Pseudomonas phage SG1</t>
  </si>
  <si>
    <t>Pbunavirus pv109</t>
  </si>
  <si>
    <t>OQ831730.1</t>
  </si>
  <si>
    <t>Pseudomonas phage 109</t>
  </si>
  <si>
    <t>Pbunavirus FBPa14</t>
  </si>
  <si>
    <t>ON375839.1</t>
  </si>
  <si>
    <t>Pseudomonas phage vB_PaeM_FBPa14</t>
  </si>
  <si>
    <t>Pbunavirus wadjak13</t>
  </si>
  <si>
    <t>OP310979.1</t>
  </si>
  <si>
    <t>Pseudomonas phage Kara-mokiny kep-wari Wadjak_13</t>
  </si>
  <si>
    <t>Pbunavirus TH15</t>
  </si>
  <si>
    <t>MW406974.1</t>
  </si>
  <si>
    <t>Pseudomonas phage TH15</t>
  </si>
  <si>
    <t>Pbunavirus PSA09</t>
  </si>
  <si>
    <t>MZ089730.1</t>
  </si>
  <si>
    <t xml:space="preserve">Pseudomonas phage PSA09 </t>
  </si>
  <si>
    <t>Pbunavirus ph0031</t>
  </si>
  <si>
    <t>MW526258.1</t>
  </si>
  <si>
    <t>Pseudomonas phage PhL_UNISO_PA-DSM_ph0031</t>
  </si>
  <si>
    <t>Pbunavirus PSA25</t>
  </si>
  <si>
    <t>MZ089736.1</t>
  </si>
  <si>
    <t xml:space="preserve">Pseudomonas phage PSA25 </t>
  </si>
  <si>
    <t>Pbunavirus FBPa35</t>
  </si>
  <si>
    <t>ON857938.1</t>
  </si>
  <si>
    <t>Pseudomonas phage vB_PaeM_FBPa35</t>
  </si>
  <si>
    <t>Pbunavirus victoria</t>
  </si>
  <si>
    <t>OR805296.1</t>
  </si>
  <si>
    <t>Pseudomonas phage Victoria</t>
  </si>
  <si>
    <t>Myosmarvirus</t>
  </si>
  <si>
    <t>Myosmarvirus SMP</t>
  </si>
  <si>
    <t>OP490597.1</t>
  </si>
  <si>
    <t>Serratia phage SMP</t>
  </si>
  <si>
    <t>Wifcevirus</t>
  </si>
  <si>
    <t>Wifcevirus SP13</t>
  </si>
  <si>
    <t>OP352608.1</t>
  </si>
  <si>
    <t>Escherichia phage vB_EcoM_SP13</t>
  </si>
  <si>
    <t>Wifcevirus AV128</t>
  </si>
  <si>
    <t>OR352958.1</t>
  </si>
  <si>
    <t>Escherichia phage AV128</t>
  </si>
  <si>
    <t>Wifcevirus Ro157lw</t>
  </si>
  <si>
    <t>MH051335.1</t>
  </si>
  <si>
    <t>Escherichia phage vB_EcoM-Ro157lw</t>
  </si>
  <si>
    <t>Wifcevirus EC150</t>
  </si>
  <si>
    <t>ON210137.1</t>
  </si>
  <si>
    <t>Escherichia phage EC150</t>
  </si>
  <si>
    <t>Wifcevirus mansfield</t>
  </si>
  <si>
    <t>MK903282.1</t>
  </si>
  <si>
    <t>Escherichia phage Mansfield</t>
  </si>
  <si>
    <t>Wifcevirus ECO71P1</t>
  </si>
  <si>
    <t>OP172789.1</t>
  </si>
  <si>
    <t>Escherichia phage ECO71P1</t>
  </si>
  <si>
    <t>Carpasinavirus</t>
  </si>
  <si>
    <t>Carpasinavirus FoX6</t>
  </si>
  <si>
    <t>MT161386.1</t>
  </si>
  <si>
    <t>Xanthomonas phage FoX6</t>
  </si>
  <si>
    <t>Gladiolivirus</t>
  </si>
  <si>
    <t>Gladiolivirus maja</t>
  </si>
  <si>
    <t>MT708549.1</t>
  </si>
  <si>
    <t>Burkholderia phage Maja</t>
  </si>
  <si>
    <t>Irusalimvirus</t>
  </si>
  <si>
    <t>Irusalimvirus BCSR52</t>
  </si>
  <si>
    <t>MW460246.1</t>
  </si>
  <si>
    <t>Burkholderia phage BCSR52</t>
  </si>
  <si>
    <t>Plutovirus</t>
  </si>
  <si>
    <t>Plutovirus pluto</t>
  </si>
  <si>
    <t>ON529861.1</t>
  </si>
  <si>
    <t>Luteibacter phage vB_LflM-Pluto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</si>
</sst>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5">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0" borderId="0" xfId="0" applyFont="1"/>
    <xf numFmtId="0" fontId="30" fillId="4" borderId="1" xfId="0" applyFont="1" applyFill="1" applyBorder="1"/>
    <xf numFmtId="0" fontId="30" fillId="7" borderId="1" xfId="0" applyFont="1" applyFill="1" applyBorder="1"/>
    <xf numFmtId="0" fontId="31" fillId="7" borderId="1" xfId="0" applyFont="1" applyFill="1" applyBorder="1"/>
    <xf numFmtId="0" fontId="30" fillId="6" borderId="1" xfId="0" applyFont="1" applyFill="1" applyBorder="1"/>
    <xf numFmtId="0" fontId="30" fillId="8" borderId="1" xfId="0" applyFont="1" applyFill="1" applyBorder="1"/>
    <xf numFmtId="0" fontId="30" fillId="0" borderId="1" xfId="0" applyFont="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36"/>
  <sheetViews>
    <sheetView tabSelected="1" zoomScale="130" zoomScaleNormal="130" workbookViewId="0">
      <pane ySplit="4" topLeftCell="A5" activePane="bottomLeft" state="frozen"/>
      <selection pane="bottomLeft" activeCell="E25" sqref="E25"/>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52" t="s">
        <v>112</v>
      </c>
      <c r="C1" s="52"/>
      <c r="D1" s="52"/>
      <c r="E1" s="53" t="str">
        <f ca="1">IF(LEN(cellFilenameFormatErrors)=0,LEFT(cellBaseFilename,9),"Code is automatically derived from the filename: 'YEAR.###X.[STATUS.][v#.]DESCRIPTION.xlsx', X=SC code")</f>
        <v>2024.020B</v>
      </c>
      <c r="F1" s="53"/>
      <c r="G1" s="53"/>
      <c r="H1" s="53"/>
      <c r="I1" s="53"/>
      <c r="J1" s="53"/>
      <c r="K1" s="53"/>
      <c r="L1" s="53"/>
      <c r="M1" s="53"/>
      <c r="N1" s="53"/>
      <c r="O1" s="53"/>
      <c r="P1" s="43"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4"/>
      <c r="R1" s="44"/>
      <c r="S1" s="44"/>
      <c r="T1" s="44"/>
      <c r="U1" s="44"/>
      <c r="V1" s="44"/>
      <c r="W1" s="44"/>
      <c r="X1" s="44"/>
      <c r="Y1" s="44"/>
      <c r="Z1" s="44"/>
      <c r="AA1" s="44"/>
      <c r="AB1" s="44"/>
      <c r="AC1" s="44"/>
      <c r="AD1" s="29" t="s">
        <v>28</v>
      </c>
      <c r="AE1" s="25" t="str" cm="1">
        <f t="array" aca="1" ref="AE1" ca="1">MID(CELL("filename",'Proposal Template'!$B$1),SEARCH("[",CELL("filename",'Proposal Template'!$B$1))+1, SEARCH("]",CELL("filename",'Proposal Template'!$B$1))-SEARCH("[",CELL("filename",'Proposal Template'!$B$1))-1)</f>
        <v>2024.020B.N.v1.Lindbergviridae_1nf_3ng_7mg_21ns.xlsx</v>
      </c>
      <c r="AF1" s="23"/>
      <c r="AG1" s="16"/>
      <c r="AH1" s="16"/>
      <c r="AI1" s="16"/>
      <c r="AJ1" s="16"/>
      <c r="AK1" s="16"/>
      <c r="AL1" s="16"/>
      <c r="AM1" s="16"/>
      <c r="AN1" s="16"/>
      <c r="AO1"/>
    </row>
    <row r="2" spans="1:41" ht="18.75">
      <c r="A2" s="18" t="s">
        <v>115</v>
      </c>
      <c r="B2" s="52" t="s">
        <v>111</v>
      </c>
      <c r="C2" s="52"/>
      <c r="D2" s="52"/>
      <c r="E2" s="54"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54"/>
      <c r="G2" s="54"/>
      <c r="H2" s="54"/>
      <c r="I2" s="54"/>
      <c r="J2" s="54"/>
      <c r="K2" s="54"/>
      <c r="L2" s="54"/>
      <c r="M2" s="54"/>
      <c r="N2" s="54"/>
      <c r="O2" s="54"/>
      <c r="P2" s="45" t="str">
        <f ca="1">_xlfn.CONCAT(
IF(NOT(ISERROR(AF2)),"","Study Section code ('"&amp;AE2&amp;"') is not valid; ")
)</f>
        <v/>
      </c>
      <c r="Q2" s="46"/>
      <c r="R2" s="46"/>
      <c r="S2" s="46"/>
      <c r="T2" s="46"/>
      <c r="U2" s="46"/>
      <c r="V2" s="46"/>
      <c r="W2" s="46"/>
      <c r="X2" s="46"/>
      <c r="Y2" s="46"/>
      <c r="Z2" s="46"/>
      <c r="AA2" s="46"/>
      <c r="AB2" s="46"/>
      <c r="AC2" s="46"/>
      <c r="AD2" s="30" t="s">
        <v>28</v>
      </c>
      <c r="AE2" s="24" t="str">
        <f ca="1">MID(AE1,9,1)</f>
        <v>B</v>
      </c>
      <c r="AF2" s="24" t="str">
        <f ca="1">VLOOKUP(AE2,studySectionCodeLUT,2,FALSE)</f>
        <v>Bacterial viruses (B) proposals</v>
      </c>
      <c r="AG2" s="3"/>
      <c r="AH2" s="3"/>
      <c r="AI2" s="3"/>
      <c r="AJ2" s="3"/>
      <c r="AK2" s="3"/>
      <c r="AL2" s="3"/>
      <c r="AM2" s="3"/>
      <c r="AN2" s="3"/>
    </row>
    <row r="3" spans="1:41" ht="36" customHeight="1">
      <c r="A3" s="47" t="s">
        <v>21</v>
      </c>
      <c r="B3" s="47"/>
      <c r="C3" s="47"/>
      <c r="D3" s="47"/>
      <c r="E3" s="47"/>
      <c r="F3" s="47"/>
      <c r="G3" s="47"/>
      <c r="H3" s="47"/>
      <c r="I3" s="47"/>
      <c r="J3" s="47"/>
      <c r="K3" s="47"/>
      <c r="L3" s="47"/>
      <c r="M3" s="47"/>
      <c r="N3" s="47"/>
      <c r="O3" s="47"/>
      <c r="P3" s="48" t="s">
        <v>22</v>
      </c>
      <c r="Q3" s="48"/>
      <c r="R3" s="48"/>
      <c r="S3" s="48"/>
      <c r="T3" s="48"/>
      <c r="U3" s="48"/>
      <c r="V3" s="48"/>
      <c r="W3" s="48"/>
      <c r="X3" s="48"/>
      <c r="Y3" s="48"/>
      <c r="Z3" s="48"/>
      <c r="AA3" s="48"/>
      <c r="AB3" s="48"/>
      <c r="AC3" s="48"/>
      <c r="AD3" s="48"/>
      <c r="AE3" s="49" t="s">
        <v>110</v>
      </c>
      <c r="AF3" s="50"/>
      <c r="AG3" s="50"/>
      <c r="AH3" s="50"/>
      <c r="AI3" s="50"/>
      <c r="AJ3" s="50"/>
      <c r="AK3" s="51"/>
      <c r="AL3" s="41" t="s">
        <v>109</v>
      </c>
      <c r="AM3" s="42"/>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s="34" customFormat="1">
      <c r="A5" s="35"/>
      <c r="B5" s="35"/>
      <c r="C5" s="35"/>
      <c r="D5" s="35"/>
      <c r="E5" s="35"/>
      <c r="F5" s="35"/>
      <c r="G5" s="35"/>
      <c r="H5" s="35"/>
      <c r="I5" s="35"/>
      <c r="J5" s="35"/>
      <c r="K5" s="35"/>
      <c r="L5" s="35"/>
      <c r="M5" s="35"/>
      <c r="N5" s="35"/>
      <c r="O5" s="35"/>
      <c r="P5" s="36" t="s">
        <v>116</v>
      </c>
      <c r="Q5" s="36"/>
      <c r="R5" s="36" t="s">
        <v>117</v>
      </c>
      <c r="S5" s="36"/>
      <c r="T5" s="36" t="s">
        <v>118</v>
      </c>
      <c r="U5" s="36"/>
      <c r="V5" s="36" t="s">
        <v>119</v>
      </c>
      <c r="W5" s="36"/>
      <c r="X5" s="36"/>
      <c r="Y5" s="36"/>
      <c r="Z5" s="36" t="s">
        <v>120</v>
      </c>
      <c r="AA5" s="36"/>
      <c r="AB5" s="36"/>
      <c r="AC5" s="36"/>
      <c r="AD5" s="37"/>
      <c r="AE5" s="38"/>
      <c r="AF5" s="38"/>
      <c r="AG5" s="38"/>
      <c r="AH5" s="38"/>
      <c r="AI5" s="38"/>
      <c r="AJ5" s="38"/>
      <c r="AK5" s="38" t="s">
        <v>36</v>
      </c>
      <c r="AL5" s="39" t="s">
        <v>27</v>
      </c>
      <c r="AM5" s="39" t="s">
        <v>42</v>
      </c>
      <c r="AN5" s="40"/>
    </row>
    <row r="6" spans="1:41">
      <c r="A6" s="2" t="s">
        <v>116</v>
      </c>
      <c r="C6" s="2" t="s">
        <v>117</v>
      </c>
      <c r="E6" s="2" t="s">
        <v>118</v>
      </c>
      <c r="G6" s="2" t="s">
        <v>119</v>
      </c>
      <c r="M6" s="2" t="s">
        <v>121</v>
      </c>
      <c r="P6" s="14" t="s">
        <v>116</v>
      </c>
      <c r="R6" s="14" t="s">
        <v>117</v>
      </c>
      <c r="T6" s="14" t="s">
        <v>118</v>
      </c>
      <c r="V6" s="14" t="s">
        <v>119</v>
      </c>
      <c r="Z6" s="14" t="s">
        <v>120</v>
      </c>
      <c r="AB6" s="14" t="s">
        <v>122</v>
      </c>
      <c r="AK6" s="4" t="s">
        <v>36</v>
      </c>
      <c r="AL6" s="15" t="s">
        <v>34</v>
      </c>
      <c r="AM6" s="15" t="s">
        <v>35</v>
      </c>
    </row>
    <row r="7" spans="1:41">
      <c r="A7" s="2" t="s">
        <v>116</v>
      </c>
      <c r="C7" s="2" t="s">
        <v>117</v>
      </c>
      <c r="E7" s="2" t="s">
        <v>118</v>
      </c>
      <c r="G7" s="2" t="s">
        <v>119</v>
      </c>
      <c r="M7" s="2" t="s">
        <v>123</v>
      </c>
      <c r="P7" s="14" t="s">
        <v>116</v>
      </c>
      <c r="R7" s="14" t="s">
        <v>117</v>
      </c>
      <c r="T7" s="14" t="s">
        <v>118</v>
      </c>
      <c r="V7" s="14" t="s">
        <v>119</v>
      </c>
      <c r="Z7" s="14" t="s">
        <v>120</v>
      </c>
      <c r="AB7" s="14" t="s">
        <v>123</v>
      </c>
      <c r="AK7" s="4" t="s">
        <v>36</v>
      </c>
      <c r="AL7" s="15" t="s">
        <v>34</v>
      </c>
      <c r="AM7" s="15" t="s">
        <v>35</v>
      </c>
    </row>
    <row r="8" spans="1:41">
      <c r="A8" s="2" t="s">
        <v>116</v>
      </c>
      <c r="C8" s="2" t="s">
        <v>117</v>
      </c>
      <c r="E8" s="2" t="s">
        <v>118</v>
      </c>
      <c r="G8" s="2" t="s">
        <v>119</v>
      </c>
      <c r="M8" s="2" t="s">
        <v>124</v>
      </c>
      <c r="P8" s="14" t="s">
        <v>116</v>
      </c>
      <c r="R8" s="14" t="s">
        <v>117</v>
      </c>
      <c r="T8" s="14" t="s">
        <v>118</v>
      </c>
      <c r="V8" s="14" t="s">
        <v>119</v>
      </c>
      <c r="Z8" s="14" t="s">
        <v>120</v>
      </c>
      <c r="AB8" s="14" t="s">
        <v>124</v>
      </c>
      <c r="AK8" s="4" t="s">
        <v>36</v>
      </c>
      <c r="AL8" s="15" t="s">
        <v>34</v>
      </c>
      <c r="AM8" s="15" t="s">
        <v>35</v>
      </c>
    </row>
    <row r="9" spans="1:41">
      <c r="A9" s="2" t="s">
        <v>116</v>
      </c>
      <c r="C9" s="2" t="s">
        <v>117</v>
      </c>
      <c r="E9" s="2" t="s">
        <v>118</v>
      </c>
      <c r="G9" s="2" t="s">
        <v>119</v>
      </c>
      <c r="M9" s="2" t="s">
        <v>125</v>
      </c>
      <c r="P9" s="14" t="s">
        <v>116</v>
      </c>
      <c r="R9" s="14" t="s">
        <v>117</v>
      </c>
      <c r="T9" s="14" t="s">
        <v>118</v>
      </c>
      <c r="V9" s="14" t="s">
        <v>119</v>
      </c>
      <c r="Z9" s="14" t="s">
        <v>120</v>
      </c>
      <c r="AB9" s="14" t="s">
        <v>125</v>
      </c>
      <c r="AK9" s="4" t="s">
        <v>36</v>
      </c>
      <c r="AL9" s="15" t="s">
        <v>34</v>
      </c>
      <c r="AM9" s="15" t="s">
        <v>35</v>
      </c>
    </row>
    <row r="10" spans="1:41">
      <c r="P10" s="14" t="s">
        <v>116</v>
      </c>
      <c r="R10" s="14" t="s">
        <v>117</v>
      </c>
      <c r="T10" s="14" t="s">
        <v>118</v>
      </c>
      <c r="V10" s="14" t="s">
        <v>119</v>
      </c>
      <c r="Z10" s="14" t="s">
        <v>120</v>
      </c>
      <c r="AB10" s="14" t="s">
        <v>125</v>
      </c>
      <c r="AD10" s="26" t="s">
        <v>126</v>
      </c>
      <c r="AE10" s="4" t="s">
        <v>127</v>
      </c>
      <c r="AF10" s="4" t="s">
        <v>128</v>
      </c>
      <c r="AI10" s="4" t="s">
        <v>29</v>
      </c>
      <c r="AJ10" s="4" t="s">
        <v>25</v>
      </c>
      <c r="AK10" s="4" t="s">
        <v>36</v>
      </c>
      <c r="AL10" s="15" t="s">
        <v>27</v>
      </c>
      <c r="AM10" s="15" t="s">
        <v>28</v>
      </c>
    </row>
    <row r="11" spans="1:41">
      <c r="P11" s="14" t="s">
        <v>116</v>
      </c>
      <c r="R11" s="14" t="s">
        <v>117</v>
      </c>
      <c r="T11" s="14" t="s">
        <v>118</v>
      </c>
      <c r="V11" s="14" t="s">
        <v>119</v>
      </c>
      <c r="Z11" s="14" t="s">
        <v>120</v>
      </c>
      <c r="AB11" s="14" t="s">
        <v>125</v>
      </c>
      <c r="AD11" s="26" t="s">
        <v>129</v>
      </c>
      <c r="AE11" s="4" t="s">
        <v>130</v>
      </c>
      <c r="AF11" s="4" t="s">
        <v>131</v>
      </c>
      <c r="AI11" s="4" t="s">
        <v>24</v>
      </c>
      <c r="AJ11" s="4" t="s">
        <v>25</v>
      </c>
      <c r="AK11" s="4" t="s">
        <v>36</v>
      </c>
      <c r="AL11" s="15" t="s">
        <v>27</v>
      </c>
      <c r="AM11" s="15" t="s">
        <v>28</v>
      </c>
    </row>
    <row r="12" spans="1:41">
      <c r="P12" s="14" t="s">
        <v>116</v>
      </c>
      <c r="R12" s="14" t="s">
        <v>117</v>
      </c>
      <c r="T12" s="14" t="s">
        <v>118</v>
      </c>
      <c r="V12" s="14" t="s">
        <v>119</v>
      </c>
      <c r="Z12" s="14" t="s">
        <v>120</v>
      </c>
      <c r="AB12" s="14" t="s">
        <v>125</v>
      </c>
      <c r="AD12" s="26" t="s">
        <v>132</v>
      </c>
      <c r="AE12" s="4" t="s">
        <v>133</v>
      </c>
      <c r="AF12" s="4" t="s">
        <v>134</v>
      </c>
      <c r="AI12" s="4" t="s">
        <v>24</v>
      </c>
      <c r="AJ12" s="4" t="s">
        <v>25</v>
      </c>
      <c r="AK12" s="4" t="s">
        <v>36</v>
      </c>
      <c r="AL12" s="15" t="s">
        <v>27</v>
      </c>
      <c r="AM12" s="15" t="s">
        <v>28</v>
      </c>
    </row>
    <row r="13" spans="1:41">
      <c r="P13" s="14" t="s">
        <v>116</v>
      </c>
      <c r="R13" s="14" t="s">
        <v>117</v>
      </c>
      <c r="T13" s="14" t="s">
        <v>118</v>
      </c>
      <c r="V13" s="14" t="s">
        <v>119</v>
      </c>
      <c r="Z13" s="14" t="s">
        <v>120</v>
      </c>
      <c r="AB13" s="14" t="s">
        <v>125</v>
      </c>
      <c r="AD13" s="26" t="s">
        <v>135</v>
      </c>
      <c r="AE13" s="4" t="s">
        <v>136</v>
      </c>
      <c r="AF13" s="4" t="s">
        <v>137</v>
      </c>
      <c r="AI13" s="4" t="s">
        <v>24</v>
      </c>
      <c r="AJ13" s="4" t="s">
        <v>25</v>
      </c>
      <c r="AK13" s="4" t="s">
        <v>36</v>
      </c>
      <c r="AL13" s="15" t="s">
        <v>27</v>
      </c>
      <c r="AM13" s="15" t="s">
        <v>28</v>
      </c>
    </row>
    <row r="14" spans="1:41">
      <c r="P14" s="14" t="s">
        <v>116</v>
      </c>
      <c r="R14" s="14" t="s">
        <v>117</v>
      </c>
      <c r="T14" s="14" t="s">
        <v>118</v>
      </c>
      <c r="V14" s="14" t="s">
        <v>119</v>
      </c>
      <c r="Z14" s="14" t="s">
        <v>120</v>
      </c>
      <c r="AB14" s="14" t="s">
        <v>125</v>
      </c>
      <c r="AD14" s="26" t="s">
        <v>138</v>
      </c>
      <c r="AE14" s="4" t="s">
        <v>139</v>
      </c>
      <c r="AF14" s="4" t="s">
        <v>140</v>
      </c>
      <c r="AI14" s="4" t="s">
        <v>24</v>
      </c>
      <c r="AJ14" s="4" t="s">
        <v>25</v>
      </c>
      <c r="AK14" s="4" t="s">
        <v>36</v>
      </c>
      <c r="AL14" s="15" t="s">
        <v>27</v>
      </c>
      <c r="AM14" s="15" t="s">
        <v>28</v>
      </c>
    </row>
    <row r="15" spans="1:41">
      <c r="P15" s="14" t="s">
        <v>116</v>
      </c>
      <c r="R15" s="14" t="s">
        <v>117</v>
      </c>
      <c r="T15" s="14" t="s">
        <v>118</v>
      </c>
      <c r="V15" s="14" t="s">
        <v>119</v>
      </c>
      <c r="Z15" s="14" t="s">
        <v>120</v>
      </c>
      <c r="AB15" s="14" t="s">
        <v>125</v>
      </c>
      <c r="AD15" s="26" t="s">
        <v>141</v>
      </c>
      <c r="AE15" s="4" t="s">
        <v>142</v>
      </c>
      <c r="AF15" s="4" t="s">
        <v>143</v>
      </c>
      <c r="AI15" s="4" t="s">
        <v>29</v>
      </c>
      <c r="AJ15" s="4" t="s">
        <v>25</v>
      </c>
      <c r="AK15" s="4" t="s">
        <v>36</v>
      </c>
      <c r="AL15" s="15" t="s">
        <v>27</v>
      </c>
      <c r="AM15" s="15" t="s">
        <v>28</v>
      </c>
    </row>
    <row r="16" spans="1:41">
      <c r="P16" s="14" t="s">
        <v>116</v>
      </c>
      <c r="R16" s="14" t="s">
        <v>117</v>
      </c>
      <c r="T16" s="14" t="s">
        <v>118</v>
      </c>
      <c r="V16" s="14" t="s">
        <v>119</v>
      </c>
      <c r="Z16" s="14" t="s">
        <v>120</v>
      </c>
      <c r="AB16" s="14" t="s">
        <v>125</v>
      </c>
      <c r="AD16" s="26" t="s">
        <v>144</v>
      </c>
      <c r="AE16" s="4" t="s">
        <v>145</v>
      </c>
      <c r="AF16" s="4" t="s">
        <v>146</v>
      </c>
      <c r="AI16" s="4" t="s">
        <v>24</v>
      </c>
      <c r="AJ16" s="4" t="s">
        <v>25</v>
      </c>
      <c r="AK16" s="4" t="s">
        <v>36</v>
      </c>
      <c r="AL16" s="15" t="s">
        <v>27</v>
      </c>
      <c r="AM16" s="15" t="s">
        <v>28</v>
      </c>
    </row>
    <row r="17" spans="1:39">
      <c r="P17" s="14" t="s">
        <v>116</v>
      </c>
      <c r="R17" s="14" t="s">
        <v>117</v>
      </c>
      <c r="T17" s="14" t="s">
        <v>118</v>
      </c>
      <c r="V17" s="14" t="s">
        <v>119</v>
      </c>
      <c r="Z17" s="14" t="s">
        <v>120</v>
      </c>
      <c r="AB17" s="14" t="s">
        <v>125</v>
      </c>
      <c r="AD17" s="26" t="s">
        <v>147</v>
      </c>
      <c r="AE17" s="4" t="s">
        <v>148</v>
      </c>
      <c r="AF17" s="4" t="s">
        <v>149</v>
      </c>
      <c r="AI17" s="4" t="s">
        <v>29</v>
      </c>
      <c r="AJ17" s="4" t="s">
        <v>25</v>
      </c>
      <c r="AK17" s="4" t="s">
        <v>36</v>
      </c>
      <c r="AL17" s="15" t="s">
        <v>27</v>
      </c>
      <c r="AM17" s="15" t="s">
        <v>28</v>
      </c>
    </row>
    <row r="18" spans="1:39">
      <c r="P18" s="14" t="s">
        <v>116</v>
      </c>
      <c r="R18" s="14" t="s">
        <v>117</v>
      </c>
      <c r="T18" s="14" t="s">
        <v>118</v>
      </c>
      <c r="V18" s="14" t="s">
        <v>119</v>
      </c>
      <c r="Z18" s="14" t="s">
        <v>120</v>
      </c>
      <c r="AB18" s="14" t="s">
        <v>125</v>
      </c>
      <c r="AD18" s="26" t="s">
        <v>150</v>
      </c>
      <c r="AE18" s="4" t="s">
        <v>151</v>
      </c>
      <c r="AF18" s="4" t="s">
        <v>152</v>
      </c>
      <c r="AI18" s="4" t="s">
        <v>24</v>
      </c>
      <c r="AJ18" s="4" t="s">
        <v>25</v>
      </c>
      <c r="AK18" s="4" t="s">
        <v>36</v>
      </c>
      <c r="AL18" s="15" t="s">
        <v>27</v>
      </c>
      <c r="AM18" s="15" t="s">
        <v>28</v>
      </c>
    </row>
    <row r="19" spans="1:39">
      <c r="P19" s="14" t="s">
        <v>116</v>
      </c>
      <c r="R19" s="14" t="s">
        <v>117</v>
      </c>
      <c r="T19" s="14" t="s">
        <v>118</v>
      </c>
      <c r="V19" s="14" t="s">
        <v>119</v>
      </c>
      <c r="Z19" s="14" t="s">
        <v>120</v>
      </c>
      <c r="AB19" s="14" t="s">
        <v>125</v>
      </c>
      <c r="AD19" s="26" t="s">
        <v>153</v>
      </c>
      <c r="AE19" s="4" t="s">
        <v>154</v>
      </c>
      <c r="AF19" s="4" t="s">
        <v>155</v>
      </c>
      <c r="AI19" s="4" t="s">
        <v>24</v>
      </c>
      <c r="AJ19" s="4" t="s">
        <v>25</v>
      </c>
      <c r="AK19" s="4" t="s">
        <v>36</v>
      </c>
      <c r="AL19" s="15" t="s">
        <v>27</v>
      </c>
      <c r="AM19" s="15" t="s">
        <v>28</v>
      </c>
    </row>
    <row r="20" spans="1:39">
      <c r="A20" s="2" t="s">
        <v>116</v>
      </c>
      <c r="C20" s="2" t="s">
        <v>117</v>
      </c>
      <c r="E20" s="2" t="s">
        <v>118</v>
      </c>
      <c r="G20" s="2" t="s">
        <v>119</v>
      </c>
      <c r="M20" s="2" t="s">
        <v>156</v>
      </c>
      <c r="P20" s="14" t="s">
        <v>116</v>
      </c>
      <c r="R20" s="14" t="s">
        <v>117</v>
      </c>
      <c r="T20" s="14" t="s">
        <v>118</v>
      </c>
      <c r="V20" s="14" t="s">
        <v>119</v>
      </c>
      <c r="Z20" s="14" t="s">
        <v>120</v>
      </c>
      <c r="AB20" s="14" t="s">
        <v>156</v>
      </c>
      <c r="AK20" s="4" t="s">
        <v>36</v>
      </c>
      <c r="AL20" s="15" t="s">
        <v>34</v>
      </c>
      <c r="AM20" s="15" t="s">
        <v>35</v>
      </c>
    </row>
    <row r="21" spans="1:39">
      <c r="P21" s="14" t="s">
        <v>116</v>
      </c>
      <c r="R21" s="14" t="s">
        <v>117</v>
      </c>
      <c r="T21" s="14" t="s">
        <v>118</v>
      </c>
      <c r="V21" s="14" t="s">
        <v>119</v>
      </c>
      <c r="Z21" s="14" t="s">
        <v>120</v>
      </c>
      <c r="AB21" s="14" t="s">
        <v>156</v>
      </c>
      <c r="AD21" s="26" t="s">
        <v>157</v>
      </c>
      <c r="AE21" s="4" t="s">
        <v>158</v>
      </c>
      <c r="AF21" s="4" t="s">
        <v>159</v>
      </c>
      <c r="AI21" s="4" t="s">
        <v>24</v>
      </c>
      <c r="AJ21" s="4" t="s">
        <v>25</v>
      </c>
      <c r="AK21" s="4" t="s">
        <v>36</v>
      </c>
      <c r="AL21" s="15" t="s">
        <v>27</v>
      </c>
      <c r="AM21" s="15" t="s">
        <v>28</v>
      </c>
    </row>
    <row r="22" spans="1:39">
      <c r="A22" s="2" t="s">
        <v>116</v>
      </c>
      <c r="C22" s="2" t="s">
        <v>117</v>
      </c>
      <c r="E22" s="2" t="s">
        <v>118</v>
      </c>
      <c r="G22" s="2" t="s">
        <v>119</v>
      </c>
      <c r="M22" s="2" t="s">
        <v>160</v>
      </c>
      <c r="P22" s="14" t="s">
        <v>116</v>
      </c>
      <c r="R22" s="14" t="s">
        <v>117</v>
      </c>
      <c r="T22" s="14" t="s">
        <v>118</v>
      </c>
      <c r="V22" s="14" t="s">
        <v>119</v>
      </c>
      <c r="Z22" s="14" t="s">
        <v>120</v>
      </c>
      <c r="AB22" s="14" t="s">
        <v>160</v>
      </c>
      <c r="AK22" s="4" t="s">
        <v>36</v>
      </c>
      <c r="AL22" s="15" t="s">
        <v>34</v>
      </c>
      <c r="AM22" s="15" t="s">
        <v>35</v>
      </c>
    </row>
    <row r="23" spans="1:39">
      <c r="P23" s="14" t="s">
        <v>116</v>
      </c>
      <c r="R23" s="14" t="s">
        <v>117</v>
      </c>
      <c r="T23" s="14" t="s">
        <v>118</v>
      </c>
      <c r="V23" s="14" t="s">
        <v>119</v>
      </c>
      <c r="Z23" s="14" t="s">
        <v>120</v>
      </c>
      <c r="AB23" s="14" t="s">
        <v>160</v>
      </c>
      <c r="AD23" s="26" t="s">
        <v>161</v>
      </c>
      <c r="AE23" s="4" t="s">
        <v>162</v>
      </c>
      <c r="AF23" s="4" t="s">
        <v>163</v>
      </c>
      <c r="AI23" s="4" t="s">
        <v>24</v>
      </c>
      <c r="AJ23" s="4" t="s">
        <v>25</v>
      </c>
      <c r="AK23" s="4" t="s">
        <v>36</v>
      </c>
      <c r="AL23" s="15" t="s">
        <v>27</v>
      </c>
      <c r="AM23" s="15" t="s">
        <v>28</v>
      </c>
    </row>
    <row r="24" spans="1:39">
      <c r="P24" s="14" t="s">
        <v>116</v>
      </c>
      <c r="R24" s="14" t="s">
        <v>117</v>
      </c>
      <c r="T24" s="14" t="s">
        <v>118</v>
      </c>
      <c r="V24" s="14" t="s">
        <v>119</v>
      </c>
      <c r="Z24" s="14" t="s">
        <v>120</v>
      </c>
      <c r="AB24" s="14" t="s">
        <v>160</v>
      </c>
      <c r="AD24" s="26" t="s">
        <v>164</v>
      </c>
      <c r="AE24" s="4" t="s">
        <v>165</v>
      </c>
      <c r="AF24" s="4" t="s">
        <v>166</v>
      </c>
      <c r="AI24" s="4" t="s">
        <v>24</v>
      </c>
      <c r="AJ24" s="4" t="s">
        <v>25</v>
      </c>
      <c r="AK24" s="4" t="s">
        <v>36</v>
      </c>
      <c r="AL24" s="15" t="s">
        <v>27</v>
      </c>
      <c r="AM24" s="15" t="s">
        <v>28</v>
      </c>
    </row>
    <row r="25" spans="1:39">
      <c r="P25" s="14" t="s">
        <v>116</v>
      </c>
      <c r="R25" s="14" t="s">
        <v>117</v>
      </c>
      <c r="T25" s="14" t="s">
        <v>118</v>
      </c>
      <c r="V25" s="14" t="s">
        <v>119</v>
      </c>
      <c r="Z25" s="14" t="s">
        <v>120</v>
      </c>
      <c r="AB25" s="14" t="s">
        <v>160</v>
      </c>
      <c r="AD25" s="26" t="s">
        <v>167</v>
      </c>
      <c r="AE25" s="4" t="s">
        <v>168</v>
      </c>
      <c r="AF25" s="4" t="s">
        <v>169</v>
      </c>
      <c r="AI25" s="4" t="s">
        <v>24</v>
      </c>
      <c r="AJ25" s="4" t="s">
        <v>25</v>
      </c>
      <c r="AK25" s="4" t="s">
        <v>36</v>
      </c>
      <c r="AL25" s="15" t="s">
        <v>27</v>
      </c>
      <c r="AM25" s="15" t="s">
        <v>28</v>
      </c>
    </row>
    <row r="26" spans="1:39">
      <c r="P26" s="14" t="s">
        <v>116</v>
      </c>
      <c r="R26" s="14" t="s">
        <v>117</v>
      </c>
      <c r="T26" s="14" t="s">
        <v>118</v>
      </c>
      <c r="V26" s="14" t="s">
        <v>119</v>
      </c>
      <c r="Z26" s="14" t="s">
        <v>120</v>
      </c>
      <c r="AB26" s="14" t="s">
        <v>160</v>
      </c>
      <c r="AD26" s="26" t="s">
        <v>170</v>
      </c>
      <c r="AE26" s="4" t="s">
        <v>171</v>
      </c>
      <c r="AF26" s="4" t="s">
        <v>172</v>
      </c>
      <c r="AI26" s="4" t="s">
        <v>24</v>
      </c>
      <c r="AJ26" s="4" t="s">
        <v>25</v>
      </c>
      <c r="AK26" s="4" t="s">
        <v>36</v>
      </c>
      <c r="AL26" s="15" t="s">
        <v>27</v>
      </c>
      <c r="AM26" s="15" t="s">
        <v>28</v>
      </c>
    </row>
    <row r="27" spans="1:39">
      <c r="P27" s="14" t="s">
        <v>116</v>
      </c>
      <c r="R27" s="14" t="s">
        <v>117</v>
      </c>
      <c r="T27" s="14" t="s">
        <v>118</v>
      </c>
      <c r="V27" s="14" t="s">
        <v>119</v>
      </c>
      <c r="Z27" s="14" t="s">
        <v>120</v>
      </c>
      <c r="AB27" s="14" t="s">
        <v>160</v>
      </c>
      <c r="AD27" s="26" t="s">
        <v>173</v>
      </c>
      <c r="AE27" s="4" t="s">
        <v>174</v>
      </c>
      <c r="AF27" s="4" t="s">
        <v>175</v>
      </c>
      <c r="AI27" s="4" t="s">
        <v>24</v>
      </c>
      <c r="AJ27" s="4" t="s">
        <v>25</v>
      </c>
      <c r="AK27" s="4" t="s">
        <v>36</v>
      </c>
      <c r="AL27" s="15" t="s">
        <v>27</v>
      </c>
      <c r="AM27" s="15" t="s">
        <v>28</v>
      </c>
    </row>
    <row r="28" spans="1:39">
      <c r="P28" s="14" t="s">
        <v>116</v>
      </c>
      <c r="R28" s="14" t="s">
        <v>117</v>
      </c>
      <c r="T28" s="14" t="s">
        <v>118</v>
      </c>
      <c r="V28" s="14" t="s">
        <v>119</v>
      </c>
      <c r="Z28" s="14" t="s">
        <v>120</v>
      </c>
      <c r="AB28" s="14" t="s">
        <v>160</v>
      </c>
      <c r="AD28" s="26" t="s">
        <v>176</v>
      </c>
      <c r="AE28" s="4" t="s">
        <v>177</v>
      </c>
      <c r="AF28" s="4" t="s">
        <v>178</v>
      </c>
      <c r="AI28" s="4" t="s">
        <v>24</v>
      </c>
      <c r="AJ28" s="4" t="s">
        <v>25</v>
      </c>
      <c r="AK28" s="4" t="s">
        <v>36</v>
      </c>
      <c r="AL28" s="15" t="s">
        <v>27</v>
      </c>
      <c r="AM28" s="15" t="s">
        <v>28</v>
      </c>
    </row>
    <row r="29" spans="1:39">
      <c r="A29" s="2" t="s">
        <v>116</v>
      </c>
      <c r="C29" s="2" t="s">
        <v>117</v>
      </c>
      <c r="E29" s="2" t="s">
        <v>118</v>
      </c>
      <c r="G29" s="2" t="s">
        <v>119</v>
      </c>
      <c r="M29" s="2" t="s">
        <v>179</v>
      </c>
      <c r="P29" s="14" t="s">
        <v>116</v>
      </c>
      <c r="R29" s="14" t="s">
        <v>117</v>
      </c>
      <c r="T29" s="14" t="s">
        <v>118</v>
      </c>
      <c r="V29" s="14" t="s">
        <v>119</v>
      </c>
      <c r="Z29" s="14" t="s">
        <v>120</v>
      </c>
      <c r="AB29" s="14" t="s">
        <v>179</v>
      </c>
      <c r="AK29" s="4" t="s">
        <v>36</v>
      </c>
      <c r="AL29" s="15" t="s">
        <v>34</v>
      </c>
      <c r="AM29" s="15" t="s">
        <v>35</v>
      </c>
    </row>
    <row r="30" spans="1:39">
      <c r="P30" s="14" t="s">
        <v>116</v>
      </c>
      <c r="R30" s="14" t="s">
        <v>117</v>
      </c>
      <c r="T30" s="14" t="s">
        <v>118</v>
      </c>
      <c r="V30" s="14" t="s">
        <v>119</v>
      </c>
      <c r="Z30" s="14" t="s">
        <v>120</v>
      </c>
      <c r="AB30" s="14" t="s">
        <v>179</v>
      </c>
      <c r="AD30" s="26" t="s">
        <v>180</v>
      </c>
      <c r="AE30" s="4" t="s">
        <v>181</v>
      </c>
      <c r="AF30" s="4" t="s">
        <v>182</v>
      </c>
      <c r="AI30" s="4" t="s">
        <v>24</v>
      </c>
      <c r="AJ30" s="4" t="s">
        <v>25</v>
      </c>
      <c r="AK30" s="4" t="s">
        <v>36</v>
      </c>
      <c r="AL30" s="15" t="s">
        <v>27</v>
      </c>
      <c r="AM30" s="15" t="s">
        <v>28</v>
      </c>
    </row>
    <row r="31" spans="1:39">
      <c r="P31" s="14" t="s">
        <v>116</v>
      </c>
      <c r="R31" s="14" t="s">
        <v>117</v>
      </c>
      <c r="T31" s="14" t="s">
        <v>118</v>
      </c>
      <c r="V31" s="14" t="s">
        <v>119</v>
      </c>
      <c r="Z31" s="14" t="s">
        <v>120</v>
      </c>
      <c r="AB31" s="14" t="s">
        <v>183</v>
      </c>
      <c r="AK31" s="4" t="s">
        <v>36</v>
      </c>
      <c r="AL31" s="15" t="s">
        <v>27</v>
      </c>
      <c r="AM31" s="15" t="s">
        <v>35</v>
      </c>
    </row>
    <row r="32" spans="1:39">
      <c r="P32" s="14" t="s">
        <v>116</v>
      </c>
      <c r="R32" s="14" t="s">
        <v>117</v>
      </c>
      <c r="T32" s="14" t="s">
        <v>118</v>
      </c>
      <c r="V32" s="14" t="s">
        <v>119</v>
      </c>
      <c r="Z32" s="14" t="s">
        <v>120</v>
      </c>
      <c r="AB32" s="14" t="s">
        <v>183</v>
      </c>
      <c r="AD32" s="26" t="s">
        <v>184</v>
      </c>
      <c r="AE32" s="4" t="s">
        <v>185</v>
      </c>
      <c r="AF32" s="4" t="s">
        <v>186</v>
      </c>
      <c r="AI32" s="4" t="s">
        <v>24</v>
      </c>
      <c r="AJ32" s="4" t="s">
        <v>25</v>
      </c>
      <c r="AK32" s="4" t="s">
        <v>36</v>
      </c>
      <c r="AL32" s="15" t="s">
        <v>27</v>
      </c>
      <c r="AM32" s="15" t="s">
        <v>28</v>
      </c>
    </row>
    <row r="33" spans="16:39">
      <c r="P33" s="14" t="s">
        <v>116</v>
      </c>
      <c r="R33" s="14" t="s">
        <v>117</v>
      </c>
      <c r="T33" s="14" t="s">
        <v>118</v>
      </c>
      <c r="V33" s="14" t="s">
        <v>119</v>
      </c>
      <c r="Z33" s="14" t="s">
        <v>120</v>
      </c>
      <c r="AB33" s="14" t="s">
        <v>187</v>
      </c>
      <c r="AK33" s="4" t="s">
        <v>36</v>
      </c>
      <c r="AL33" s="15" t="s">
        <v>27</v>
      </c>
      <c r="AM33" s="15" t="s">
        <v>35</v>
      </c>
    </row>
    <row r="34" spans="16:39">
      <c r="P34" s="14" t="s">
        <v>116</v>
      </c>
      <c r="R34" s="14" t="s">
        <v>117</v>
      </c>
      <c r="T34" s="14" t="s">
        <v>118</v>
      </c>
      <c r="V34" s="14" t="s">
        <v>119</v>
      </c>
      <c r="Z34" s="14" t="s">
        <v>120</v>
      </c>
      <c r="AB34" s="14" t="s">
        <v>187</v>
      </c>
      <c r="AD34" s="26" t="s">
        <v>188</v>
      </c>
      <c r="AE34" s="4" t="s">
        <v>189</v>
      </c>
      <c r="AF34" s="4" t="s">
        <v>190</v>
      </c>
      <c r="AI34" s="4" t="s">
        <v>24</v>
      </c>
      <c r="AJ34" s="4" t="s">
        <v>25</v>
      </c>
      <c r="AK34" s="4" t="s">
        <v>36</v>
      </c>
      <c r="AL34" s="15" t="s">
        <v>27</v>
      </c>
      <c r="AM34" s="15" t="s">
        <v>28</v>
      </c>
    </row>
    <row r="35" spans="16:39">
      <c r="P35" s="14" t="s">
        <v>116</v>
      </c>
      <c r="R35" s="14" t="s">
        <v>117</v>
      </c>
      <c r="T35" s="14" t="s">
        <v>118</v>
      </c>
      <c r="V35" s="14" t="s">
        <v>119</v>
      </c>
      <c r="Z35" s="14" t="s">
        <v>120</v>
      </c>
      <c r="AB35" s="14" t="s">
        <v>191</v>
      </c>
      <c r="AK35" s="4" t="s">
        <v>36</v>
      </c>
      <c r="AL35" s="15" t="s">
        <v>27</v>
      </c>
      <c r="AM35" s="15" t="s">
        <v>35</v>
      </c>
    </row>
    <row r="36" spans="16:39">
      <c r="P36" s="14" t="s">
        <v>116</v>
      </c>
      <c r="R36" s="14" t="s">
        <v>117</v>
      </c>
      <c r="T36" s="14" t="s">
        <v>118</v>
      </c>
      <c r="V36" s="14" t="s">
        <v>119</v>
      </c>
      <c r="Z36" s="14" t="s">
        <v>120</v>
      </c>
      <c r="AB36" s="14" t="s">
        <v>191</v>
      </c>
      <c r="AD36" s="26" t="s">
        <v>192</v>
      </c>
      <c r="AE36" s="4" t="s">
        <v>193</v>
      </c>
      <c r="AF36" s="4" t="s">
        <v>194</v>
      </c>
      <c r="AI36" s="4" t="s">
        <v>24</v>
      </c>
      <c r="AJ36" s="4" t="s">
        <v>25</v>
      </c>
      <c r="AK36" s="4" t="s">
        <v>36</v>
      </c>
      <c r="AL36" s="15" t="s">
        <v>27</v>
      </c>
      <c r="AM3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cp:lastModifiedBy>
  <dcterms:created xsi:type="dcterms:W3CDTF">2023-02-08T19:24:03Z</dcterms:created>
  <dcterms:modified xsi:type="dcterms:W3CDTF">2024-07-17T09:55:25Z</dcterms:modified>
</cp:coreProperties>
</file>