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Data Drive\Data\Project\ICTV\Proposals Secretary\TPs 2024\B_Received\"/>
    </mc:Choice>
  </mc:AlternateContent>
  <xr:revisionPtr revIDLastSave="0" documentId="13_ncr:1_{1EDDAFE0-159A-4CF1-B841-54B4F7C8594D}" xr6:coauthVersionLast="47" xr6:coauthVersionMax="47" xr10:uidLastSave="{00000000-0000-0000-0000-000000000000}"/>
  <bookViews>
    <workbookView xWindow="-110" yWindow="-110" windowWidth="19420" windowHeight="103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<sst xmlns="http://schemas.openxmlformats.org/spreadsheetml/2006/main" count="356" uniqueCount="160">
  <si>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</si>
  <si>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</si>
  <si>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</si>
  <si>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</si>
  <si>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</si>
  <si>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</si>
  <si>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</si>
  <si>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</si>
  <si>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</si>
  <si>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</si>
  <si>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</si>
  <si>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</si>
  <si>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</si>
  <si>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</si>
  <si>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</si>
  <si>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</si>
  <si>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</si>
  <si>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</si>
  <si>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</si>
  <si>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</si>
  <si>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</si>
  <si>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</si>
  <si>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</si>
  <si>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</si>
  <si>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</si>
  <si>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</si>
  <si>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</si>
  <si>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</si>
  <si>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</si>
  <si>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</si>
  <si>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</si>
  <si>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</si>
  <si>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</si>
  <si>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</si>
  <si>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</si>
  <si>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</si>
  <si>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</si>
  <si>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</si>
  <si>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</si>
  <si>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</si>
  <si>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</si>
  <si>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</si>
  <si>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</si>
  <si>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</si>
  <si>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</si>
  <si>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</si>
  <si>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</si>
  <si>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</si>
  <si>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</si>
  <si>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</si>
  <si>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</si>
  <si>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</si>
  <si>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</si>
  <si>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</si>
  <si>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</si>
  <si>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</si>
  <si>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</si>
  <si>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</si>
  <si>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</si>
  <si>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</si>
  <si>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</si>
  <si>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</si>
  <si>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</si>
  <si>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</si>
  <si>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</si>
  <si>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</si>
  <si>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</si>
  <si>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</si>
  <si>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</si>
  <si>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</si>
  <si>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</si>
  <si>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</si>
  <si>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</si>
  <si>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</si>
  <si>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</si>
  <si>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</si>
  <si>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</si>
  <si>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</si>
  <si>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</si>
  <si>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</si>
  <si>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</si>
  <si>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</si>
  <si>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</si>
  <si>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</si>
  <si>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</si>
  <si>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</si>
  <si>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</si>
  <si>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</si>
  <si>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</si>
  <si>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</si>
  <si>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</si>
  <si>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</si>
  <si>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</si>
  <si>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</si>
  <si>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</si>
  <si>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</si>
  <si>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</si>
  <si>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</si>
  <si>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</si>
  <si>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</si>
  <si>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</si>
  <si>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</si>
  <si>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</si>
  <si>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</si>
  <si>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</si>
  <si>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</si>
  <si>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</si>
  <si>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</si>
  <si>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</si>
  <si>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</si>
  <si>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</si>
  <si>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</si>
  <si>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</si>
  <si>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</si>
  <si>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</si>
  <si>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</si>
  <si>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Duplodnaviria</t>
  </si>
  <si>
    <t>Heunggongvirae</t>
  </si>
  <si>
    <t>Uroviricota</t>
  </si>
  <si>
    <t>Caudoviricetes</t>
  </si>
  <si>
    <t>Connertonviridae</t>
  </si>
  <si>
    <t>Eucampyvirinae</t>
  </si>
  <si>
    <t>Fletchervirus</t>
  </si>
  <si>
    <t>Firehammervirus</t>
  </si>
  <si>
    <t>Fletchervirus F341</t>
  </si>
  <si>
    <t>OQ864999.1</t>
  </si>
  <si>
    <t>Campylobacter phage F341</t>
  </si>
  <si>
    <t>Fletchervirus QDYZ</t>
  </si>
  <si>
    <t>OQ515481.1</t>
  </si>
  <si>
    <t>Campylobacter phage vB_Cj_QDYZ</t>
  </si>
  <si>
    <t>Fletchervirus PC5</t>
  </si>
  <si>
    <t>KX229736.1</t>
  </si>
  <si>
    <t>Campylobacter phage PC5</t>
  </si>
  <si>
    <t>Fletchervirus F336</t>
  </si>
  <si>
    <t>MT863715.1</t>
  </si>
  <si>
    <t>Campylobacter phage F336</t>
  </si>
  <si>
    <t>Fletchervirus CJLB7</t>
  </si>
  <si>
    <t>MW057933.1</t>
  </si>
  <si>
    <t>Campylobacter phage CJLB-7</t>
  </si>
  <si>
    <t>Fletchervirus CJLB10</t>
  </si>
  <si>
    <t>MW074124.1</t>
  </si>
  <si>
    <t>Campylobacter phage CJLB-10</t>
  </si>
  <si>
    <t>Fletchervirus F372</t>
  </si>
  <si>
    <t>MT863729.1</t>
  </si>
  <si>
    <t>Campylobacter phage F372</t>
  </si>
  <si>
    <t>Fletchervirus F207</t>
  </si>
  <si>
    <t>MT863714.1</t>
  </si>
  <si>
    <t>Campylobacter phage F207</t>
  </si>
  <si>
    <t>Firehammervirus CJLB15</t>
  </si>
  <si>
    <t>MW365733.1</t>
  </si>
  <si>
    <t>Campylobacter phage CJLB-15</t>
  </si>
  <si>
    <t>Firehammervirus F379</t>
  </si>
  <si>
    <t>MT932329.1</t>
  </si>
  <si>
    <t>Campylobacter phage F379</t>
  </si>
  <si>
    <t>Firehammervirus CJLB12</t>
  </si>
  <si>
    <t>MW074125.1</t>
  </si>
  <si>
    <t>Campylobacter phage CJLB-12</t>
  </si>
  <si>
    <t>Firehammervirus CJLB14</t>
  </si>
  <si>
    <t>MW074126.1</t>
  </si>
  <si>
    <t>Campylobacter phage CJLB-14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</si>
</sst>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b/>
      <i/>
      <sz val="12"/>
      <color rgb="FF7030A0"/>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5">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0" borderId="0" xfId="0" applyFont="1"/>
    <xf numFmtId="0" fontId="30" fillId="4" borderId="1" xfId="0" applyFont="1" applyFill="1" applyBorder="1"/>
    <xf numFmtId="0" fontId="30" fillId="7" borderId="1" xfId="0" applyFont="1" applyFill="1" applyBorder="1"/>
    <xf numFmtId="0" fontId="31" fillId="7" borderId="1" xfId="0" applyFont="1" applyFill="1" applyBorder="1"/>
    <xf numFmtId="0" fontId="30" fillId="6" borderId="1" xfId="0" applyFont="1" applyFill="1" applyBorder="1"/>
    <xf numFmtId="0" fontId="30" fillId="8" borderId="1" xfId="0" applyFont="1" applyFill="1" applyBorder="1"/>
    <xf numFmtId="0" fontId="30" fillId="0" borderId="1" xfId="0" applyFont="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5"/>
  <cols>
    <col min="1" max="1" width="2.83203125" customWidth="1"/>
    <col min="2" max="2" width="173.5" customWidth="1"/>
  </cols>
  <sheetData>
    <row r="1" spans="2:2" ht="37" customHeight="1">
      <c r="B1" s="33" t="s">
        <v>114</v>
      </c>
    </row>
    <row r="2" spans="2:2" ht="23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20"/>
  <sheetViews>
    <sheetView tabSelected="1" topLeftCell="Z1" zoomScale="130" zoomScaleNormal="130" workbookViewId="0">
      <pane ySplit="4" topLeftCell="A16" activePane="bottomLeft" state="frozen"/>
      <selection pane="bottomLeft" activeCell="AE5" sqref="AE5:AE20"/>
    </sheetView>
  </sheetViews>
  <sheetFormatPr defaultColWidth="11" defaultRowHeight="15.5"/>
  <cols>
    <col min="1" max="1" width="15" style="2" bestFit="1" customWidth="1"/>
    <col min="2" max="2" width="9" style="2" bestFit="1" customWidth="1"/>
    <col min="3" max="3" width="8.33203125" style="2" bestFit="1" customWidth="1"/>
    <col min="4" max="4" width="11.08203125" style="2" bestFit="1" customWidth="1"/>
    <col min="5" max="15" width="10.83203125" style="2"/>
    <col min="16" max="16" width="17" style="14" customWidth="1"/>
    <col min="17" max="29" width="10.83203125" style="14"/>
    <col min="30" max="30" width="10.83203125" style="26"/>
    <col min="31" max="31" width="31.33203125" style="4" customWidth="1"/>
    <col min="32" max="32" width="27.58203125" style="4" customWidth="1"/>
    <col min="33" max="33" width="16.33203125" style="4" customWidth="1"/>
    <col min="34" max="34" width="27.33203125" style="4" bestFit="1" customWidth="1"/>
    <col min="35" max="35" width="17.08203125" style="4" bestFit="1" customWidth="1"/>
    <col min="36" max="36" width="20.33203125" style="4" bestFit="1" customWidth="1"/>
    <col min="37" max="37" width="12.5" style="4" bestFit="1" customWidth="1"/>
    <col min="38" max="39" width="10.83203125" style="15"/>
    <col min="40" max="40" width="56.58203125" style="1" customWidth="1"/>
  </cols>
  <sheetData>
    <row r="1" spans="1:41" s="17" customFormat="1" ht="23.5">
      <c r="A1" s="18" t="s">
        <v>81</v>
      </c>
      <c r="B1" s="52" t="s">
        <v>112</v>
      </c>
      <c r="C1" s="52"/>
      <c r="D1" s="52"/>
      <c r="E1" s="53" t="str">
        <f ca="1">IF(LEN(cellFilenameFormatErrors)=0,LEFT(cellBaseFilename,9),"Code is automatically derived from the filename: 'YEAR.###X.[STATUS.][v#.]DESCRIPTION.xlsx', X=SC code")</f>
        <v>2024.009B</v>
      </c>
      <c r="F1" s="53"/>
      <c r="G1" s="53"/>
      <c r="H1" s="53"/>
      <c r="I1" s="53"/>
      <c r="J1" s="53"/>
      <c r="K1" s="53"/>
      <c r="L1" s="53"/>
      <c r="M1" s="53"/>
      <c r="N1" s="53"/>
      <c r="O1" s="53"/>
      <c r="P1" s="43"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4"/>
      <c r="R1" s="44"/>
      <c r="S1" s="44"/>
      <c r="T1" s="44"/>
      <c r="U1" s="44"/>
      <c r="V1" s="44"/>
      <c r="W1" s="44"/>
      <c r="X1" s="44"/>
      <c r="Y1" s="44"/>
      <c r="Z1" s="44"/>
      <c r="AA1" s="44"/>
      <c r="AB1" s="44"/>
      <c r="AC1" s="44"/>
      <c r="AD1" s="29" t="s">
        <v>28</v>
      </c>
      <c r="AE1" s="25" t="str" cm="1">
        <f t="array" aca="1" ref="AE1" ca="1">MID(CELL("filename",'Proposal Template'!$B$1),SEARCH("[",CELL("filename",'Proposal Template'!$B$1))+1, SEARCH("]",CELL("filename",'Proposal Template'!$B$1))-SEARCH("[",CELL("filename",'Proposal Template'!$B$1))-1)</f>
        <v>2024.009B.N.v1.Connertonviridae_1nf_2mg_12ns.xlsx</v>
      </c>
      <c r="AF1" s="23"/>
      <c r="AG1" s="16"/>
      <c r="AH1" s="16"/>
      <c r="AI1" s="16"/>
      <c r="AJ1" s="16"/>
      <c r="AK1" s="16"/>
      <c r="AL1" s="16"/>
      <c r="AM1" s="16"/>
      <c r="AN1" s="16"/>
      <c r="AO1"/>
    </row>
    <row r="2" spans="1:41" ht="18.5">
      <c r="A2" s="18" t="s">
        <v>115</v>
      </c>
      <c r="B2" s="52" t="s">
        <v>111</v>
      </c>
      <c r="C2" s="52"/>
      <c r="D2" s="52"/>
      <c r="E2" s="54"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54"/>
      <c r="G2" s="54"/>
      <c r="H2" s="54"/>
      <c r="I2" s="54"/>
      <c r="J2" s="54"/>
      <c r="K2" s="54"/>
      <c r="L2" s="54"/>
      <c r="M2" s="54"/>
      <c r="N2" s="54"/>
      <c r="O2" s="54"/>
      <c r="P2" s="45" t="str">
        <f ca="1">_xlfn.CONCAT(
IF(NOT(ISERROR(AF2)),"","Study Section code ('"&amp;AE2&amp;"') is not valid; ")
)</f>
        <v/>
      </c>
      <c r="Q2" s="46"/>
      <c r="R2" s="46"/>
      <c r="S2" s="46"/>
      <c r="T2" s="46"/>
      <c r="U2" s="46"/>
      <c r="V2" s="46"/>
      <c r="W2" s="46"/>
      <c r="X2" s="46"/>
      <c r="Y2" s="46"/>
      <c r="Z2" s="46"/>
      <c r="AA2" s="46"/>
      <c r="AB2" s="46"/>
      <c r="AC2" s="46"/>
      <c r="AD2" s="30" t="s">
        <v>28</v>
      </c>
      <c r="AE2" s="24" t="str">
        <f ca="1">MID(AE1,9,1)</f>
        <v>B</v>
      </c>
      <c r="AF2" s="24" t="str">
        <f ca="1">VLOOKUP(AE2,studySectionCodeLUT,2,FALSE)</f>
        <v>Bacterial viruses (B) proposals</v>
      </c>
      <c r="AG2" s="3"/>
      <c r="AH2" s="3"/>
      <c r="AI2" s="3"/>
      <c r="AJ2" s="3"/>
      <c r="AK2" s="3"/>
      <c r="AL2" s="3"/>
      <c r="AM2" s="3"/>
      <c r="AN2" s="3"/>
    </row>
    <row r="3" spans="1:41" ht="36" customHeight="1">
      <c r="A3" s="47" t="s">
        <v>21</v>
      </c>
      <c r="B3" s="47"/>
      <c r="C3" s="47"/>
      <c r="D3" s="47"/>
      <c r="E3" s="47"/>
      <c r="F3" s="47"/>
      <c r="G3" s="47"/>
      <c r="H3" s="47"/>
      <c r="I3" s="47"/>
      <c r="J3" s="47"/>
      <c r="K3" s="47"/>
      <c r="L3" s="47"/>
      <c r="M3" s="47"/>
      <c r="N3" s="47"/>
      <c r="O3" s="47"/>
      <c r="P3" s="48" t="s">
        <v>22</v>
      </c>
      <c r="Q3" s="48"/>
      <c r="R3" s="48"/>
      <c r="S3" s="48"/>
      <c r="T3" s="48"/>
      <c r="U3" s="48"/>
      <c r="V3" s="48"/>
      <c r="W3" s="48"/>
      <c r="X3" s="48"/>
      <c r="Y3" s="48"/>
      <c r="Z3" s="48"/>
      <c r="AA3" s="48"/>
      <c r="AB3" s="48"/>
      <c r="AC3" s="48"/>
      <c r="AD3" s="48"/>
      <c r="AE3" s="49" t="s">
        <v>110</v>
      </c>
      <c r="AF3" s="50"/>
      <c r="AG3" s="50"/>
      <c r="AH3" s="50"/>
      <c r="AI3" s="50"/>
      <c r="AJ3" s="50"/>
      <c r="AK3" s="51"/>
      <c r="AL3" s="41" t="s">
        <v>109</v>
      </c>
      <c r="AM3" s="42"/>
      <c r="AN3" s="31" t="s">
        <v>23</v>
      </c>
    </row>
    <row r="4" spans="1:41" s="8" customFormat="1" ht="32.15"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s="34" customFormat="1">
      <c r="A5" s="35"/>
      <c r="B5" s="35"/>
      <c r="C5" s="35"/>
      <c r="D5" s="35"/>
      <c r="E5" s="35"/>
      <c r="F5" s="35"/>
      <c r="G5" s="35"/>
      <c r="H5" s="35"/>
      <c r="I5" s="35"/>
      <c r="J5" s="35"/>
      <c r="K5" s="35"/>
      <c r="L5" s="35"/>
      <c r="M5" s="35"/>
      <c r="N5" s="35"/>
      <c r="O5" s="35"/>
      <c r="P5" s="36" t="s">
        <v>116</v>
      </c>
      <c r="Q5" s="36"/>
      <c r="R5" s="36" t="s">
        <v>117</v>
      </c>
      <c r="S5" s="36"/>
      <c r="T5" s="36" t="s">
        <v>118</v>
      </c>
      <c r="U5" s="36"/>
      <c r="V5" s="36" t="s">
        <v>119</v>
      </c>
      <c r="W5" s="36"/>
      <c r="X5" s="36"/>
      <c r="Y5" s="36"/>
      <c r="Z5" s="36" t="s">
        <v>120</v>
      </c>
      <c r="AA5" s="36"/>
      <c r="AB5" s="36"/>
      <c r="AC5" s="36"/>
      <c r="AD5" s="37"/>
      <c r="AE5" s="38"/>
      <c r="AF5" s="38"/>
      <c r="AG5" s="38"/>
      <c r="AH5" s="38"/>
      <c r="AI5" s="38"/>
      <c r="AJ5" s="38"/>
      <c r="AK5" s="38" t="s">
        <v>36</v>
      </c>
      <c r="AL5" s="39" t="s">
        <v>27</v>
      </c>
      <c r="AM5" s="39" t="s">
        <v>42</v>
      </c>
      <c r="AN5" s="40"/>
    </row>
    <row r="6" spans="1:41">
      <c r="A6" s="2" t="s">
        <v>116</v>
      </c>
      <c r="C6" s="2" t="s">
        <v>117</v>
      </c>
      <c r="E6" s="2" t="s">
        <v>118</v>
      </c>
      <c r="G6" s="2" t="s">
        <v>119</v>
      </c>
      <c r="L6" s="2" t="s">
        <v>121</v>
      </c>
      <c r="M6" s="2" t="s">
        <v>122</v>
      </c>
      <c r="P6" s="14" t="s">
        <v>116</v>
      </c>
      <c r="R6" s="14" t="s">
        <v>117</v>
      </c>
      <c r="T6" s="14" t="s">
        <v>118</v>
      </c>
      <c r="V6" s="14" t="s">
        <v>119</v>
      </c>
      <c r="Z6" s="14" t="s">
        <v>120</v>
      </c>
      <c r="AB6" s="14" t="s">
        <v>122</v>
      </c>
      <c r="AK6" s="4" t="s">
        <v>36</v>
      </c>
      <c r="AL6" s="15" t="s">
        <v>34</v>
      </c>
      <c r="AM6" s="15" t="s">
        <v>35</v>
      </c>
    </row>
    <row r="7" spans="1:41">
      <c r="A7" s="2" t="s">
        <v>116</v>
      </c>
      <c r="C7" s="2" t="s">
        <v>117</v>
      </c>
      <c r="E7" s="2" t="s">
        <v>118</v>
      </c>
      <c r="G7" s="2" t="s">
        <v>119</v>
      </c>
      <c r="L7" s="2" t="s">
        <v>121</v>
      </c>
      <c r="M7" s="2" t="s">
        <v>123</v>
      </c>
      <c r="P7" s="14" t="s">
        <v>116</v>
      </c>
      <c r="R7" s="14" t="s">
        <v>117</v>
      </c>
      <c r="T7" s="14" t="s">
        <v>118</v>
      </c>
      <c r="V7" s="14" t="s">
        <v>119</v>
      </c>
      <c r="Z7" s="14" t="s">
        <v>120</v>
      </c>
      <c r="AB7" s="14" t="s">
        <v>123</v>
      </c>
      <c r="AK7" s="4" t="s">
        <v>36</v>
      </c>
      <c r="AL7" s="15" t="s">
        <v>34</v>
      </c>
      <c r="AM7" s="15" t="s">
        <v>35</v>
      </c>
    </row>
    <row r="8" spans="1:41">
      <c r="A8" s="2" t="s">
        <v>116</v>
      </c>
      <c r="C8" s="2" t="s">
        <v>117</v>
      </c>
      <c r="E8" s="2" t="s">
        <v>118</v>
      </c>
      <c r="G8" s="2" t="s">
        <v>119</v>
      </c>
      <c r="L8" s="2" t="s">
        <v>121</v>
      </c>
      <c r="AK8" s="4" t="s">
        <v>36</v>
      </c>
      <c r="AL8" s="15" t="s">
        <v>31</v>
      </c>
      <c r="AM8" s="15" t="s">
        <v>38</v>
      </c>
    </row>
    <row r="9" spans="1:41">
      <c r="P9" s="14" t="s">
        <v>116</v>
      </c>
      <c r="R9" s="14" t="s">
        <v>117</v>
      </c>
      <c r="T9" s="14" t="s">
        <v>118</v>
      </c>
      <c r="V9" s="14" t="s">
        <v>119</v>
      </c>
      <c r="Z9" s="14" t="s">
        <v>120</v>
      </c>
      <c r="AB9" s="14" t="s">
        <v>122</v>
      </c>
      <c r="AD9" s="26" t="s">
        <v>124</v>
      </c>
      <c r="AE9" s="4" t="s">
        <v>125</v>
      </c>
      <c r="AF9" s="4" t="s">
        <v>126</v>
      </c>
      <c r="AI9" s="4" t="s">
        <v>24</v>
      </c>
      <c r="AJ9" s="4" t="s">
        <v>25</v>
      </c>
      <c r="AK9" s="4" t="s">
        <v>36</v>
      </c>
      <c r="AL9" s="15" t="s">
        <v>27</v>
      </c>
      <c r="AM9" s="15" t="s">
        <v>28</v>
      </c>
    </row>
    <row r="10" spans="1:41">
      <c r="P10" s="14" t="s">
        <v>116</v>
      </c>
      <c r="R10" s="14" t="s">
        <v>117</v>
      </c>
      <c r="T10" s="14" t="s">
        <v>118</v>
      </c>
      <c r="V10" s="14" t="s">
        <v>119</v>
      </c>
      <c r="Z10" s="14" t="s">
        <v>120</v>
      </c>
      <c r="AB10" s="14" t="s">
        <v>122</v>
      </c>
      <c r="AD10" s="26" t="s">
        <v>127</v>
      </c>
      <c r="AE10" s="4" t="s">
        <v>128</v>
      </c>
      <c r="AF10" s="4" t="s">
        <v>129</v>
      </c>
      <c r="AI10" s="4" t="s">
        <v>24</v>
      </c>
      <c r="AJ10" s="4" t="s">
        <v>25</v>
      </c>
      <c r="AK10" s="4" t="s">
        <v>36</v>
      </c>
      <c r="AL10" s="15" t="s">
        <v>27</v>
      </c>
      <c r="AM10" s="15" t="s">
        <v>28</v>
      </c>
    </row>
    <row r="11" spans="1:41">
      <c r="P11" s="14" t="s">
        <v>116</v>
      </c>
      <c r="R11" s="14" t="s">
        <v>117</v>
      </c>
      <c r="T11" s="14" t="s">
        <v>118</v>
      </c>
      <c r="V11" s="14" t="s">
        <v>119</v>
      </c>
      <c r="Z11" s="14" t="s">
        <v>120</v>
      </c>
      <c r="AB11" s="14" t="s">
        <v>122</v>
      </c>
      <c r="AD11" s="26" t="s">
        <v>130</v>
      </c>
      <c r="AE11" s="4" t="s">
        <v>131</v>
      </c>
      <c r="AF11" s="4" t="s">
        <v>132</v>
      </c>
      <c r="AI11" s="4" t="s">
        <v>24</v>
      </c>
      <c r="AJ11" s="4" t="s">
        <v>25</v>
      </c>
      <c r="AK11" s="4" t="s">
        <v>36</v>
      </c>
      <c r="AL11" s="15" t="s">
        <v>27</v>
      </c>
      <c r="AM11" s="15" t="s">
        <v>28</v>
      </c>
    </row>
    <row r="12" spans="1:41">
      <c r="P12" s="14" t="s">
        <v>116</v>
      </c>
      <c r="R12" s="14" t="s">
        <v>117</v>
      </c>
      <c r="T12" s="14" t="s">
        <v>118</v>
      </c>
      <c r="V12" s="14" t="s">
        <v>119</v>
      </c>
      <c r="Z12" s="14" t="s">
        <v>120</v>
      </c>
      <c r="AB12" s="14" t="s">
        <v>122</v>
      </c>
      <c r="AD12" s="26" t="s">
        <v>133</v>
      </c>
      <c r="AE12" s="4" t="s">
        <v>134</v>
      </c>
      <c r="AF12" s="4" t="s">
        <v>135</v>
      </c>
      <c r="AI12" s="4" t="s">
        <v>24</v>
      </c>
      <c r="AJ12" s="4" t="s">
        <v>25</v>
      </c>
      <c r="AK12" s="4" t="s">
        <v>36</v>
      </c>
      <c r="AL12" s="15" t="s">
        <v>27</v>
      </c>
      <c r="AM12" s="15" t="s">
        <v>28</v>
      </c>
    </row>
    <row r="13" spans="1:41">
      <c r="P13" s="14" t="s">
        <v>116</v>
      </c>
      <c r="R13" s="14" t="s">
        <v>117</v>
      </c>
      <c r="T13" s="14" t="s">
        <v>118</v>
      </c>
      <c r="V13" s="14" t="s">
        <v>119</v>
      </c>
      <c r="Z13" s="14" t="s">
        <v>120</v>
      </c>
      <c r="AB13" s="14" t="s">
        <v>122</v>
      </c>
      <c r="AD13" s="26" t="s">
        <v>136</v>
      </c>
      <c r="AE13" s="4" t="s">
        <v>137</v>
      </c>
      <c r="AF13" s="4" t="s">
        <v>138</v>
      </c>
      <c r="AI13" s="4" t="s">
        <v>24</v>
      </c>
      <c r="AJ13" s="4" t="s">
        <v>25</v>
      </c>
      <c r="AK13" s="4" t="s">
        <v>36</v>
      </c>
      <c r="AL13" s="15" t="s">
        <v>27</v>
      </c>
      <c r="AM13" s="15" t="s">
        <v>28</v>
      </c>
    </row>
    <row r="14" spans="1:41">
      <c r="P14" s="14" t="s">
        <v>116</v>
      </c>
      <c r="R14" s="14" t="s">
        <v>117</v>
      </c>
      <c r="T14" s="14" t="s">
        <v>118</v>
      </c>
      <c r="V14" s="14" t="s">
        <v>119</v>
      </c>
      <c r="Z14" s="14" t="s">
        <v>120</v>
      </c>
      <c r="AB14" s="14" t="s">
        <v>122</v>
      </c>
      <c r="AD14" s="26" t="s">
        <v>139</v>
      </c>
      <c r="AE14" s="4" t="s">
        <v>140</v>
      </c>
      <c r="AF14" s="4" t="s">
        <v>141</v>
      </c>
      <c r="AI14" s="4" t="s">
        <v>24</v>
      </c>
      <c r="AJ14" s="4" t="s">
        <v>25</v>
      </c>
      <c r="AK14" s="4" t="s">
        <v>36</v>
      </c>
      <c r="AL14" s="15" t="s">
        <v>27</v>
      </c>
      <c r="AM14" s="15" t="s">
        <v>28</v>
      </c>
    </row>
    <row r="15" spans="1:41">
      <c r="P15" s="14" t="s">
        <v>116</v>
      </c>
      <c r="R15" s="14" t="s">
        <v>117</v>
      </c>
      <c r="T15" s="14" t="s">
        <v>118</v>
      </c>
      <c r="V15" s="14" t="s">
        <v>119</v>
      </c>
      <c r="Z15" s="14" t="s">
        <v>120</v>
      </c>
      <c r="AB15" s="14" t="s">
        <v>122</v>
      </c>
      <c r="AD15" s="26" t="s">
        <v>142</v>
      </c>
      <c r="AE15" s="4" t="s">
        <v>143</v>
      </c>
      <c r="AF15" s="4" t="s">
        <v>144</v>
      </c>
      <c r="AI15" s="4" t="s">
        <v>24</v>
      </c>
      <c r="AJ15" s="4" t="s">
        <v>25</v>
      </c>
      <c r="AK15" s="4" t="s">
        <v>36</v>
      </c>
      <c r="AL15" s="15" t="s">
        <v>27</v>
      </c>
      <c r="AM15" s="15" t="s">
        <v>28</v>
      </c>
    </row>
    <row r="16" spans="1:41">
      <c r="P16" s="14" t="s">
        <v>116</v>
      </c>
      <c r="R16" s="14" t="s">
        <v>117</v>
      </c>
      <c r="T16" s="14" t="s">
        <v>118</v>
      </c>
      <c r="V16" s="14" t="s">
        <v>119</v>
      </c>
      <c r="Z16" s="14" t="s">
        <v>120</v>
      </c>
      <c r="AB16" s="14" t="s">
        <v>122</v>
      </c>
      <c r="AD16" s="26" t="s">
        <v>145</v>
      </c>
      <c r="AE16" s="4" t="s">
        <v>146</v>
      </c>
      <c r="AF16" s="4" t="s">
        <v>147</v>
      </c>
      <c r="AI16" s="4" t="s">
        <v>24</v>
      </c>
      <c r="AJ16" s="4" t="s">
        <v>25</v>
      </c>
      <c r="AK16" s="4" t="s">
        <v>36</v>
      </c>
      <c r="AL16" s="15" t="s">
        <v>27</v>
      </c>
      <c r="AM16" s="15" t="s">
        <v>28</v>
      </c>
    </row>
    <row r="17" spans="16:39">
      <c r="P17" s="14" t="s">
        <v>116</v>
      </c>
      <c r="R17" s="14" t="s">
        <v>117</v>
      </c>
      <c r="T17" s="14" t="s">
        <v>118</v>
      </c>
      <c r="V17" s="14" t="s">
        <v>119</v>
      </c>
      <c r="Z17" s="14" t="s">
        <v>120</v>
      </c>
      <c r="AB17" s="14" t="s">
        <v>123</v>
      </c>
      <c r="AD17" s="26" t="s">
        <v>148</v>
      </c>
      <c r="AE17" s="4" t="s">
        <v>149</v>
      </c>
      <c r="AF17" s="4" t="s">
        <v>150</v>
      </c>
      <c r="AI17" s="4" t="s">
        <v>24</v>
      </c>
      <c r="AJ17" s="4" t="s">
        <v>25</v>
      </c>
      <c r="AK17" s="4" t="s">
        <v>36</v>
      </c>
      <c r="AL17" s="15" t="s">
        <v>27</v>
      </c>
      <c r="AM17" s="15" t="s">
        <v>28</v>
      </c>
    </row>
    <row r="18" spans="16:39">
      <c r="P18" s="14" t="s">
        <v>116</v>
      </c>
      <c r="R18" s="14" t="s">
        <v>117</v>
      </c>
      <c r="T18" s="14" t="s">
        <v>118</v>
      </c>
      <c r="V18" s="14" t="s">
        <v>119</v>
      </c>
      <c r="Z18" s="14" t="s">
        <v>120</v>
      </c>
      <c r="AB18" s="14" t="s">
        <v>123</v>
      </c>
      <c r="AD18" s="26" t="s">
        <v>151</v>
      </c>
      <c r="AE18" s="4" t="s">
        <v>152</v>
      </c>
      <c r="AF18" s="4" t="s">
        <v>153</v>
      </c>
      <c r="AI18" s="4" t="s">
        <v>24</v>
      </c>
      <c r="AJ18" s="4" t="s">
        <v>25</v>
      </c>
      <c r="AK18" s="4" t="s">
        <v>36</v>
      </c>
      <c r="AL18" s="15" t="s">
        <v>27</v>
      </c>
      <c r="AM18" s="15" t="s">
        <v>28</v>
      </c>
    </row>
    <row r="19" spans="16:39">
      <c r="P19" s="14" t="s">
        <v>116</v>
      </c>
      <c r="R19" s="14" t="s">
        <v>117</v>
      </c>
      <c r="T19" s="14" t="s">
        <v>118</v>
      </c>
      <c r="V19" s="14" t="s">
        <v>119</v>
      </c>
      <c r="Z19" s="14" t="s">
        <v>120</v>
      </c>
      <c r="AB19" s="14" t="s">
        <v>123</v>
      </c>
      <c r="AD19" s="26" t="s">
        <v>154</v>
      </c>
      <c r="AE19" s="4" t="s">
        <v>155</v>
      </c>
      <c r="AF19" s="4" t="s">
        <v>156</v>
      </c>
      <c r="AI19" s="4" t="s">
        <v>24</v>
      </c>
      <c r="AJ19" s="4" t="s">
        <v>25</v>
      </c>
      <c r="AK19" s="4" t="s">
        <v>36</v>
      </c>
      <c r="AL19" s="15" t="s">
        <v>27</v>
      </c>
      <c r="AM19" s="15" t="s">
        <v>28</v>
      </c>
    </row>
    <row r="20" spans="16:39">
      <c r="P20" s="14" t="s">
        <v>116</v>
      </c>
      <c r="R20" s="14" t="s">
        <v>117</v>
      </c>
      <c r="T20" s="14" t="s">
        <v>118</v>
      </c>
      <c r="V20" s="14" t="s">
        <v>119</v>
      </c>
      <c r="Z20" s="14" t="s">
        <v>120</v>
      </c>
      <c r="AB20" s="14" t="s">
        <v>123</v>
      </c>
      <c r="AD20" s="26" t="s">
        <v>157</v>
      </c>
      <c r="AE20" s="4" t="s">
        <v>158</v>
      </c>
      <c r="AF20" s="4" t="s">
        <v>159</v>
      </c>
      <c r="AI20" s="4" t="s">
        <v>24</v>
      </c>
      <c r="AJ20" s="4" t="s">
        <v>25</v>
      </c>
      <c r="AK20" s="4" t="s">
        <v>36</v>
      </c>
      <c r="AL20" s="15" t="s">
        <v>27</v>
      </c>
      <c r="AM20"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5"/>
  <cols>
    <col min="1" max="1" width="16" bestFit="1" customWidth="1"/>
    <col min="2" max="2" width="18.83203125" bestFit="1" customWidth="1"/>
    <col min="3" max="3" width="22.83203125" bestFit="1" customWidth="1"/>
    <col min="4" max="5" width="13.08203125" bestFit="1" customWidth="1"/>
    <col min="6" max="6" width="2.58203125" customWidth="1"/>
    <col min="7" max="7" width="43.8320312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Peter Simmonds</cp:lastModifiedBy>
  <dcterms:created xsi:type="dcterms:W3CDTF">2023-02-08T19:24:03Z</dcterms:created>
  <dcterms:modified xsi:type="dcterms:W3CDTF">2024-07-10T06:43:31Z</dcterms:modified>
</cp:coreProperties>
</file>