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T:\ICTV\EC57\Archaea\"/>
    </mc:Choice>
  </mc:AlternateContent>
  <xr:revisionPtr revIDLastSave="0" documentId="13_ncr:1_{492DE47E-0D29-4C02-AB52-764A6BB8994F}"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<sst xmlns="http://schemas.openxmlformats.org/spreadsheetml/2006/main" count="201" uniqueCount="132">
  <si>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</si>
  <si>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</si>
  <si>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</si>
  <si>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</si>
  <si>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</si>
  <si>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</si>
  <si>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</si>
  <si>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</si>
  <si>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</si>
  <si>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</si>
  <si>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</si>
  <si>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</si>
  <si>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</si>
  <si>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</si>
  <si>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</si>
  <si>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</si>
  <si>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</si>
  <si>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</si>
  <si>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</si>
  <si>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</si>
  <si>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</si>
  <si>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</si>
  <si>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</si>
  <si>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</si>
  <si>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</si>
  <si>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</si>
  <si>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</si>
  <si>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</si>
  <si>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</si>
  <si>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</si>
  <si>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</si>
  <si>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</si>
  <si>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</si>
  <si>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</si>
  <si>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</si>
  <si>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</si>
  <si>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</si>
  <si>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</si>
  <si>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</si>
  <si>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</si>
  <si>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</si>
  <si>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</si>
  <si>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</si>
  <si>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</si>
  <si>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</si>
  <si>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</si>
  <si>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</si>
  <si>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</si>
  <si>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</si>
  <si>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</si>
  <si>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</si>
  <si>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</si>
  <si>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</si>
  <si>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</si>
  <si>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</si>
  <si>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</si>
  <si>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</si>
  <si>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</si>
  <si>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</si>
  <si>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</si>
  <si>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</si>
  <si>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</si>
  <si>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</si>
  <si>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</si>
  <si>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</si>
  <si>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</si>
  <si>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</si>
  <si>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</si>
  <si>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</si>
  <si>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</si>
  <si>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</si>
  <si>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</si>
  <si>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</si>
  <si>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</si>
  <si>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</si>
  <si>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</si>
  <si>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</si>
  <si>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</si>
  <si>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</si>
  <si>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</si>
  <si>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</si>
  <si>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</si>
  <si>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</si>
  <si>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</si>
  <si>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</si>
  <si>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</si>
  <si>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</si>
  <si>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</si>
  <si>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</si>
  <si>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</si>
  <si>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</si>
  <si>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</si>
  <si>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</si>
  <si>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</si>
  <si>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</si>
  <si>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</si>
  <si>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</si>
  <si>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</si>
  <si>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</si>
  <si>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</si>
  <si>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</si>
  <si>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</si>
  <si>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</si>
  <si>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</si>
  <si>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</si>
  <si>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</si>
  <si>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</si>
  <si>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</si>
  <si>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</si>
  <si>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</si>
  <si>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</si>
  <si>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</si>
  <si>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</si>
  <si>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</si>
  <si>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</si>
  <si>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</si>
  <si>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Xigoviridae</t>
  </si>
  <si>
    <t>Lomiviridae</t>
  </si>
  <si>
    <t>PQ827552</t>
  </si>
  <si>
    <t>PQ827563</t>
  </si>
  <si>
    <t>PQ827564</t>
  </si>
  <si>
    <t>Ispindelvirus</t>
  </si>
  <si>
    <t>Ispindelvirus danakilense</t>
  </si>
  <si>
    <t>Gomizavirus</t>
  </si>
  <si>
    <t>Gomizavirus danakilense</t>
  </si>
  <si>
    <t>Gomizavirus assalense</t>
  </si>
  <si>
    <t>Danakil Halobacteriales spindle-shaped virus 1</t>
    <phoneticPr fontId="30" type="noConversion"/>
  </si>
  <si>
    <t>Danakil Nanohaloarchaeota spindle-shaped virus 1</t>
    <phoneticPr fontId="30" type="noConversion"/>
  </si>
  <si>
    <t>Danakil Nanohaloarchaeota spindle-shaped virus 2</t>
    <phoneticPr fontId="30" type="noConversion"/>
  </si>
  <si>
    <t>DHSV1</t>
  </si>
  <si>
    <t>DNSV1</t>
  </si>
  <si>
    <t>DNSV2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</si>
</sst>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8"/>
      <name val="Calibri"/>
      <family val="2"/>
      <scheme val="minor"/>
    </font>
    <font>
      <sz val="9"/>
      <name val="Calibri"/>
      <family val="3"/>
      <charset val="134"/>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25" defaultRowHeight="15.75"/>
  <cols>
    <col min="1" max="1" width="2.875" customWidth="1"/>
    <col min="2" max="2" width="173.5" customWidth="1"/>
  </cols>
  <sheetData>
    <row r="1" spans="2:2" ht="37.15" customHeight="1">
      <c r="B1" s="33" t="s">
        <v>114</v>
      </c>
    </row>
    <row r="2" spans="2:2" ht="236.25">
      <c r="B2" s="32" t="s">
        <v>113</v>
      </c>
    </row>
  </sheetData>
  <phoneticPr fontId="31" type="noConversion"/>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Y1" zoomScale="93" zoomScaleNormal="130" workbookViewId="0">
      <pane ySplit="4" topLeftCell="A5" activePane="bottomLeft" state="frozen"/>
      <selection pane="bottomLeft" activeCell="AH22" sqref="AH22"/>
    </sheetView>
  </sheetViews>
  <sheetFormatPr defaultColWidth="11.125" defaultRowHeight="15.75"/>
  <cols>
    <col min="1" max="1" width="15" style="2" bestFit="1" customWidth="1"/>
    <col min="2" max="2" width="9" style="2" bestFit="1" customWidth="1"/>
    <col min="3" max="3" width="8.25" style="2" bestFit="1" customWidth="1"/>
    <col min="4" max="4" width="11.125" style="2" bestFit="1" customWidth="1"/>
    <col min="5" max="15" width="10.875" style="2"/>
    <col min="16" max="16" width="17" style="14" customWidth="1"/>
    <col min="17" max="29" width="10.875" style="14"/>
    <col min="30" max="30" width="10.875" style="26"/>
    <col min="31" max="31" width="31.25" style="4" customWidth="1"/>
    <col min="32" max="32" width="39.375" style="4" bestFit="1" customWidth="1"/>
    <col min="33" max="33" width="16.25" style="4" customWidth="1"/>
    <col min="34" max="34" width="27.25" style="4" bestFit="1" customWidth="1"/>
    <col min="35" max="35" width="17.125" style="4" bestFit="1" customWidth="1"/>
    <col min="36" max="36" width="20.25" style="4" bestFit="1" customWidth="1"/>
    <col min="37" max="37" width="12.5" style="4" bestFit="1" customWidth="1"/>
    <col min="38" max="39" width="10.875" style="15"/>
    <col min="40" max="40" width="56.75" style="1" customWidth="1"/>
  </cols>
  <sheetData>
    <row r="1" spans="1:41" s="17" customFormat="1" ht="23.25">
      <c r="A1" s="18" t="s">
        <v>81</v>
      </c>
      <c r="B1" s="45" t="s">
        <v>112</v>
      </c>
      <c r="C1" s="45"/>
      <c r="D1" s="45"/>
      <c r="E1" s="46" t="str">
        <f ca="1">IF(LEN(cellFilenameFormatErrors)=0,LEFT(cellBaseFilename,9),"Code is automatically derived from the filename: 'YEAR.###X.[STATUS.][v#.]DESCRIPTION.xlsx', X=SC code")</f>
        <v>Code is automatically derived from the filename: 'YEAR.###X.[STATUS.][v#.]DESCRIPTION.xlsx', X=SC code</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filename[10] should be a '.';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2025.005A_Spindle-shaped_viruses_2nf_3ns.xlsx</v>
      </c>
      <c r="AF1" s="23"/>
      <c r="AG1" s="16"/>
      <c r="AH1" s="16"/>
      <c r="AI1" s="16"/>
      <c r="AJ1" s="16"/>
      <c r="AK1" s="16"/>
      <c r="AL1" s="16"/>
      <c r="AM1" s="16"/>
      <c r="AN1" s="16"/>
      <c r="AO1"/>
    </row>
    <row r="2" spans="1:41" ht="18.7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A</v>
      </c>
      <c r="AF2" s="24" t="str">
        <f ca="1">VLOOKUP(AE2,studySectionCodeLUT,2,FALSE)</f>
        <v>Archaeal viruses (A)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Z5" s="14" t="s">
        <v>116</v>
      </c>
      <c r="AI5" s="4" t="s">
        <v>24</v>
      </c>
      <c r="AJ5" s="4" t="s">
        <v>25</v>
      </c>
      <c r="AK5" s="4" t="s">
        <v>30</v>
      </c>
      <c r="AL5" s="15" t="s">
        <v>27</v>
      </c>
      <c r="AM5" s="15" t="s">
        <v>42</v>
      </c>
    </row>
    <row r="6" spans="1:41">
      <c r="Z6" s="14" t="s">
        <v>116</v>
      </c>
      <c r="AB6" s="14" t="s">
        <v>121</v>
      </c>
      <c r="AI6" s="4" t="s">
        <v>24</v>
      </c>
      <c r="AJ6" s="4" t="s">
        <v>25</v>
      </c>
      <c r="AK6" s="4" t="s">
        <v>30</v>
      </c>
      <c r="AL6" s="15" t="s">
        <v>27</v>
      </c>
      <c r="AM6" s="15" t="s">
        <v>35</v>
      </c>
    </row>
    <row r="7" spans="1:41">
      <c r="Z7" s="14" t="s">
        <v>116</v>
      </c>
      <c r="AB7" s="14" t="s">
        <v>121</v>
      </c>
      <c r="AD7" s="26" t="s">
        <v>122</v>
      </c>
      <c r="AE7" s="4" t="s">
        <v>118</v>
      </c>
      <c r="AF7" s="4" t="s">
        <v>126</v>
      </c>
      <c r="AG7" s="4" t="s">
        <v>129</v>
      </c>
      <c r="AI7" s="4" t="s">
        <v>24</v>
      </c>
      <c r="AJ7" s="4" t="s">
        <v>25</v>
      </c>
      <c r="AK7" s="4" t="s">
        <v>30</v>
      </c>
      <c r="AL7" s="15" t="s">
        <v>27</v>
      </c>
      <c r="AM7" s="15" t="s">
        <v>28</v>
      </c>
    </row>
    <row r="8" spans="1:41">
      <c r="Z8" s="14" t="s">
        <v>117</v>
      </c>
      <c r="AI8" s="4" t="s">
        <v>24</v>
      </c>
      <c r="AJ8" s="4" t="s">
        <v>25</v>
      </c>
      <c r="AK8" s="4" t="s">
        <v>30</v>
      </c>
      <c r="AL8" s="15" t="s">
        <v>27</v>
      </c>
      <c r="AM8" s="15" t="s">
        <v>42</v>
      </c>
    </row>
    <row r="9" spans="1:41">
      <c r="Z9" s="14" t="s">
        <v>117</v>
      </c>
      <c r="AB9" s="14" t="s">
        <v>123</v>
      </c>
      <c r="AI9" s="4" t="s">
        <v>24</v>
      </c>
      <c r="AJ9" s="4" t="s">
        <v>25</v>
      </c>
      <c r="AK9" s="4" t="s">
        <v>30</v>
      </c>
      <c r="AL9" s="15" t="s">
        <v>27</v>
      </c>
      <c r="AM9" s="15" t="s">
        <v>35</v>
      </c>
    </row>
    <row r="10" spans="1:41">
      <c r="Z10" s="14" t="s">
        <v>117</v>
      </c>
      <c r="AB10" s="14" t="s">
        <v>123</v>
      </c>
      <c r="AD10" s="26" t="s">
        <v>124</v>
      </c>
      <c r="AE10" s="4" t="s">
        <v>119</v>
      </c>
      <c r="AF10" s="4" t="s">
        <v>127</v>
      </c>
      <c r="AG10" s="4" t="s">
        <v>130</v>
      </c>
      <c r="AI10" s="4" t="s">
        <v>24</v>
      </c>
      <c r="AJ10" s="4" t="s">
        <v>25</v>
      </c>
      <c r="AK10" s="4" t="s">
        <v>30</v>
      </c>
      <c r="AL10" s="15" t="s">
        <v>27</v>
      </c>
      <c r="AM10" s="15" t="s">
        <v>28</v>
      </c>
    </row>
    <row r="11" spans="1:41">
      <c r="Z11" s="14" t="s">
        <v>117</v>
      </c>
      <c r="AB11" s="14" t="s">
        <v>123</v>
      </c>
      <c r="AD11" s="26" t="s">
        <v>125</v>
      </c>
      <c r="AE11" s="4" t="s">
        <v>120</v>
      </c>
      <c r="AF11" s="4" t="s">
        <v>128</v>
      </c>
      <c r="AG11" s="4" t="s">
        <v>131</v>
      </c>
      <c r="AI11" s="4" t="s">
        <v>24</v>
      </c>
      <c r="AJ11" s="4" t="s">
        <v>25</v>
      </c>
      <c r="AK11" s="4" t="s">
        <v>30</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1048576">
    <cfRule type="expression" dxfId="6" priority="1">
      <formula>ROW(A1)&gt;5</formula>
    </cfRule>
  </conditionalFormatting>
  <conditionalFormatting sqref="P1:P7 Q3:AC5 Q6:Z7 AA6:AC8 P8:Y8 P9:AC1048574">
    <cfRule type="expression" dxfId="5" priority="3">
      <formula>AND(NOT(ISBLANK(P1)),COUNTA(Q1:$AD1)=0)</formula>
    </cfRule>
  </conditionalFormatting>
  <conditionalFormatting sqref="P4:AC1048576">
    <cfRule type="containsText" dxfId="4" priority="2" operator="containsText" text=" ">
      <formula>NOT(ISERROR(SEARCH(" ",P4)))</formula>
    </cfRule>
  </conditionalFormatting>
  <conditionalFormatting sqref="P1048575:AC1048576">
    <cfRule type="expression" dxfId="3" priority="22">
      <formula>AND(NOT(ISBLANK(P1048575)),COUNTA(Q1048575:$AD1048576)=0)</formula>
    </cfRule>
  </conditionalFormatting>
  <conditionalFormatting sqref="Z8:Z11">
    <cfRule type="expression" dxfId="2" priority="28">
      <formula>AND(NOT(ISBLANK(Z8)),COUNTA(AA6:$AD6)=0)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25" defaultRowHeight="15.75"/>
  <cols>
    <col min="1" max="1" width="16" bestFit="1" customWidth="1"/>
    <col min="2" max="2" width="18.875" bestFit="1" customWidth="1"/>
    <col min="3" max="3" width="22.875" bestFit="1" customWidth="1"/>
    <col min="4" max="5" width="13.125" bestFit="1" customWidth="1"/>
    <col min="6" max="6" width="2.7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Mart  KRUPOVIC</cp:lastModifiedBy>
  <dcterms:created xsi:type="dcterms:W3CDTF">2023-02-08T19:24:03Z</dcterms:created>
  <dcterms:modified xsi:type="dcterms:W3CDTF">2025-07-08T12:39:03Z</dcterms:modified>
</cp:coreProperties>
</file>