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T:\ICTV\EC57\Archaea\"/>
    </mc:Choice>
  </mc:AlternateContent>
  <xr:revisionPtr revIDLastSave="0" documentId="13_ncr:1_{6187AFE4-468B-4F15-941E-99B88CCFD648}" xr6:coauthVersionLast="47" xr6:coauthVersionMax="47" xr10:uidLastSave="{00000000-0000-0000-0000-000000000000}"/>
  <bookViews>
    <workbookView xWindow="-108" yWindow="-108" windowWidth="23256" windowHeight="12576"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<sst xmlns="http://schemas.openxmlformats.org/spreadsheetml/2006/main" count="579" uniqueCount="201">
  <si>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</si>
  <si>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</si>
  <si>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</si>
  <si>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</si>
  <si>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</si>
  <si>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</si>
  <si>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</si>
  <si>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</si>
  <si>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</si>
  <si>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</si>
  <si>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</si>
  <si>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</si>
  <si>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</si>
  <si>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</si>
  <si>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</si>
  <si>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</si>
  <si>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</si>
  <si>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</si>
  <si>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</si>
  <si>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</si>
  <si>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</si>
  <si>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</si>
  <si>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</si>
  <si>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</si>
  <si>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</si>
  <si>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</si>
  <si>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</si>
  <si>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</si>
  <si>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</si>
  <si>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</si>
  <si>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</si>
  <si>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</si>
  <si>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</si>
  <si>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</si>
  <si>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</si>
  <si>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</si>
  <si>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</si>
  <si>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</si>
  <si>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</si>
  <si>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</si>
  <si>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</si>
  <si>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</si>
  <si>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</si>
  <si>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</si>
  <si>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</si>
  <si>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</si>
  <si>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</si>
  <si>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</si>
  <si>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</si>
  <si>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</si>
  <si>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</si>
  <si>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</si>
  <si>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</si>
  <si>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</si>
  <si>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</si>
  <si>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</si>
  <si>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</si>
  <si>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</si>
  <si>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</si>
  <si>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</si>
  <si>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</si>
  <si>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</si>
  <si>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</si>
  <si>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</si>
  <si>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</si>
  <si>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</si>
  <si>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</si>
  <si>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</si>
  <si>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</si>
  <si>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</si>
  <si>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</si>
  <si>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</si>
  <si>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</si>
  <si>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</si>
  <si>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</si>
  <si>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</si>
  <si>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</si>
  <si>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</si>
  <si>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</si>
  <si>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</si>
  <si>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</si>
  <si>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</si>
  <si>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</si>
  <si>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</si>
  <si>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</si>
  <si>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</si>
  <si>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</si>
  <si>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</si>
  <si>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</si>
  <si>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</si>
  <si>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</si>
  <si>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</si>
  <si>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</si>
  <si>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</si>
  <si>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</si>
  <si>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</si>
  <si>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</si>
  <si>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</si>
  <si>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</si>
  <si>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</si>
  <si>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</si>
  <si>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</si>
  <si>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</si>
  <si>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</si>
  <si>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</si>
  <si>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</si>
  <si>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</si>
  <si>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</si>
  <si>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</si>
  <si>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</si>
  <si>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</si>
  <si>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</si>
  <si>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</si>
  <si>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</si>
  <si>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</si>
  <si>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</si>
  <si>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Duplodnaviria</t>
  </si>
  <si>
    <t>Heunggongvirae</t>
  </si>
  <si>
    <t>Uroviricota</t>
  </si>
  <si>
    <t>Caudoviricetes</t>
  </si>
  <si>
    <t>Danacaviridae</t>
  </si>
  <si>
    <t>PQ827553</t>
  </si>
  <si>
    <t>Gablavirus</t>
  </si>
  <si>
    <t>Gablavirus danakilense</t>
  </si>
  <si>
    <t>Dallocaviridae</t>
  </si>
  <si>
    <t>Kalovirus</t>
  </si>
  <si>
    <t>Kalovirus danakilense</t>
  </si>
  <si>
    <t>PQ827554</t>
  </si>
  <si>
    <t>Assalcaviridae</t>
  </si>
  <si>
    <t>PQ827558</t>
  </si>
  <si>
    <t>Karumvirus</t>
  </si>
  <si>
    <t>Karumvirus danakilense</t>
  </si>
  <si>
    <t>PQ827560</t>
  </si>
  <si>
    <t>Cusbovirus</t>
  </si>
  <si>
    <t>Quasboviridae</t>
  </si>
  <si>
    <t>Cusbovirus danakilense</t>
  </si>
  <si>
    <t>Gulliviridae</t>
  </si>
  <si>
    <t>PQ827565</t>
  </si>
  <si>
    <t>Lemuelvirus</t>
  </si>
  <si>
    <t>Lemuelvirus danakilense</t>
  </si>
  <si>
    <t>Lilliviridae</t>
  </si>
  <si>
    <t>Mildendovirus</t>
  </si>
  <si>
    <t>Mildendovirus danakilense</t>
  </si>
  <si>
    <t>PQ827566</t>
  </si>
  <si>
    <t>Blefusviridae</t>
  </si>
  <si>
    <t>Wecalvirus</t>
  </si>
  <si>
    <t>Wecalvirus danakilense</t>
  </si>
  <si>
    <t>PQ827567</t>
  </si>
  <si>
    <t>Saladoviridae</t>
  </si>
  <si>
    <t>JQ807243</t>
  </si>
  <si>
    <t>eHP-23</t>
  </si>
  <si>
    <t>Crypovirus</t>
  </si>
  <si>
    <t>Crypovirus alicantense</t>
  </si>
  <si>
    <t>LMAX01000001</t>
  </si>
  <si>
    <t>Crypovirus chilense</t>
  </si>
  <si>
    <t>Kirjokansivirales</t>
  </si>
  <si>
    <t>Graaviviridae</t>
  </si>
  <si>
    <t>PQ827555</t>
  </si>
  <si>
    <t>Ethicavirus danakilense</t>
  </si>
  <si>
    <t>Ethicavirus</t>
  </si>
  <si>
    <t>Madisaviridae</t>
  </si>
  <si>
    <t>Traglyvirus</t>
  </si>
  <si>
    <t>Traglyvirus danakilense</t>
  </si>
  <si>
    <t>PQ827557</t>
  </si>
  <si>
    <t>Morpovirus</t>
  </si>
  <si>
    <t>Morpovirus danakilense</t>
  </si>
  <si>
    <t>Pyrstoviridae</t>
  </si>
  <si>
    <t>PQ827559</t>
  </si>
  <si>
    <t>PQ827556</t>
  </si>
  <si>
    <t>Haroovirus</t>
  </si>
  <si>
    <t>Haroovirus danakilense</t>
  </si>
  <si>
    <t>Latyvirus</t>
  </si>
  <si>
    <t>Latyvirus nanohalovivens</t>
  </si>
  <si>
    <t>AKVG01000002</t>
  </si>
  <si>
    <t>Lake Tyrrell virus 2</t>
  </si>
  <si>
    <t>LTV2</t>
  </si>
  <si>
    <t>Danakil Halobacteriales tailed virus 1</t>
  </si>
  <si>
    <t>Danakil Halobacteriales tailed virus 2</t>
  </si>
  <si>
    <t>Danakil Halobacteriales tailed virus 6</t>
  </si>
  <si>
    <t>Danakil Halobacteriales tailed virus 8</t>
  </si>
  <si>
    <t>Danakil Halobacteriales tailed virus 4</t>
  </si>
  <si>
    <t>Danakil Halobacteriales tailed virus 5</t>
  </si>
  <si>
    <t>Danakil Halobacteriales tailed virus 7</t>
  </si>
  <si>
    <t>Danakil Halobacteriales tailed virus 3</t>
  </si>
  <si>
    <t>Grande Nanohaloarchaeota tailed virus 1</t>
  </si>
  <si>
    <t>Danakil Nanohaloarchaeota tailed virus 3</t>
  </si>
  <si>
    <t>Danakil Nanohaloarchaeota tailed virus 2</t>
  </si>
  <si>
    <t>Danakil Nanohaloarchaeota tailed virus 1</t>
  </si>
  <si>
    <t>environmental halophage eHP-23</t>
  </si>
  <si>
    <t>DHTV1</t>
  </si>
  <si>
    <t>DHTV2</t>
  </si>
  <si>
    <t>DHTV6</t>
  </si>
  <si>
    <t>DHTV8</t>
  </si>
  <si>
    <t>DNTV1</t>
  </si>
  <si>
    <t>DNTV2</t>
  </si>
  <si>
    <t>DNTV3</t>
  </si>
  <si>
    <t>GNTV1</t>
  </si>
  <si>
    <t>DHTV4</t>
  </si>
  <si>
    <t>DHTV5</t>
  </si>
  <si>
    <t>DHTV7</t>
  </si>
  <si>
    <t>DHTV3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</si>
</sst>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8">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8">
    <dxf>
      <font>
        <color rgb="FF9C0006"/>
      </font>
      <fill>
        <patternFill>
          <bgColor rgb="FFFFC7CE"/>
        </patternFill>
      </fill>
    </dxf>
    <dxf>
      <font>
        <color rgb="FF9C0006"/>
      </font>
      <fill>
        <patternFill>
          <bgColor rgb="FFFFC7CE"/>
        </patternFill>
      </fill>
    </dxf>
    <dxf>
      <font>
        <b/>
        <i val="0"/>
        <color rgb="FF7030A0"/>
      </font>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19921875" defaultRowHeight="15.6"/>
  <cols>
    <col min="1" max="1" width="2.69921875" customWidth="1"/>
    <col min="2" max="2" width="173.5" customWidth="1"/>
  </cols>
  <sheetData>
    <row r="1" spans="2:2" ht="37.200000000000003" customHeight="1">
      <c r="B1" s="33" t="s">
        <v>114</v>
      </c>
    </row>
    <row r="2" spans="2:2" ht="234">
      <c r="B2" s="32" t="s">
        <v>113</v>
      </c>
    </row>
  </sheetData>
  <conditionalFormatting sqref="B2">
    <cfRule type="expression" dxfId="7"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39"/>
  <sheetViews>
    <sheetView tabSelected="1" topLeftCell="W1" zoomScaleNormal="100" workbookViewId="0">
      <pane ySplit="4" topLeftCell="A26" activePane="bottomLeft" state="frozen"/>
      <selection pane="bottomLeft" activeCell="AG40" sqref="AG40"/>
    </sheetView>
  </sheetViews>
  <sheetFormatPr defaultColWidth="11.19921875" defaultRowHeight="15.6"/>
  <cols>
    <col min="1" max="1" width="15" style="2" bestFit="1" customWidth="1"/>
    <col min="2" max="2" width="9" style="2" bestFit="1" customWidth="1"/>
    <col min="3" max="3" width="8.19921875" style="2" bestFit="1" customWidth="1"/>
    <col min="4" max="4" width="11.19921875" style="2" bestFit="1" customWidth="1"/>
    <col min="5" max="15" width="10.69921875" style="2"/>
    <col min="16" max="16" width="17" style="14" customWidth="1"/>
    <col min="17" max="29" width="10.69921875" style="14"/>
    <col min="30" max="30" width="10.69921875" style="26"/>
    <col min="31" max="31" width="31.19921875" style="4" customWidth="1"/>
    <col min="32" max="32" width="34.59765625" style="4" bestFit="1" customWidth="1"/>
    <col min="33" max="33" width="16.19921875" style="4" customWidth="1"/>
    <col min="34" max="34" width="27.19921875" style="4" bestFit="1" customWidth="1"/>
    <col min="35" max="35" width="17.19921875" style="4" bestFit="1" customWidth="1"/>
    <col min="36" max="36" width="20.19921875" style="4" bestFit="1" customWidth="1"/>
    <col min="37" max="37" width="12.5" style="4" bestFit="1" customWidth="1"/>
    <col min="38" max="39" width="10.69921875" style="15"/>
    <col min="40" max="40" width="56.69921875" style="1" customWidth="1"/>
  </cols>
  <sheetData>
    <row r="1" spans="1:41" s="17" customFormat="1" ht="23.4">
      <c r="A1" s="18" t="s">
        <v>81</v>
      </c>
      <c r="B1" s="45" t="s">
        <v>112</v>
      </c>
      <c r="C1" s="45"/>
      <c r="D1" s="45"/>
      <c r="E1" s="46" t="str">
        <f ca="1">IF(LEN(cellFilenameFormatErrors)=0,LEFT(cellBaseFilename,9),"Code is automatically derived from the filename: 'YEAR.###X.[STATUS.][v#.]DESCRIPTION.xlsx', X=SC code")</f>
        <v>Code is automatically derived from the filename: 'YEAR.###X.[STATUS.][v#.]DESCRIPTION.xlsx', X=SC code</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xml:space="preserve">filename[10] should be a '.';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2025.002A_Archaeal_Caudoviricetes_8nf.xlsx</v>
      </c>
      <c r="AF1" s="23"/>
      <c r="AG1" s="16"/>
      <c r="AH1" s="16"/>
      <c r="AI1" s="16"/>
      <c r="AJ1" s="16"/>
      <c r="AK1" s="16"/>
      <c r="AL1" s="16"/>
      <c r="AM1" s="16"/>
      <c r="AN1" s="16"/>
      <c r="AO1"/>
    </row>
    <row r="2" spans="1:41" ht="18">
      <c r="A2" s="18" t="s">
        <v>115</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Determined from the Code above (X=Study Section abbrev). See columns F and G in the 'Menu Items' tab below.</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A</v>
      </c>
      <c r="AF2" s="24" t="str">
        <f ca="1">VLOOKUP(AE2,studySectionCodeLUT,2,FALSE)</f>
        <v>Archaeal viruses (A) proposals</v>
      </c>
      <c r="AG2" s="3"/>
      <c r="AH2" s="3"/>
      <c r="AI2" s="3"/>
      <c r="AJ2" s="3"/>
      <c r="AK2" s="3"/>
      <c r="AL2" s="3"/>
      <c r="AM2" s="3"/>
      <c r="AN2" s="3"/>
    </row>
    <row r="3" spans="1:41" ht="36" customHeight="1">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1.95"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14" t="s">
        <v>116</v>
      </c>
      <c r="R5" s="14" t="s">
        <v>117</v>
      </c>
      <c r="T5" s="14" t="s">
        <v>118</v>
      </c>
      <c r="V5" s="14" t="s">
        <v>119</v>
      </c>
      <c r="Z5" s="14" t="s">
        <v>120</v>
      </c>
      <c r="AI5" s="4" t="s">
        <v>24</v>
      </c>
      <c r="AJ5" s="4" t="s">
        <v>25</v>
      </c>
      <c r="AK5" s="4" t="s">
        <v>30</v>
      </c>
      <c r="AL5" s="15" t="s">
        <v>27</v>
      </c>
      <c r="AM5" s="15" t="s">
        <v>42</v>
      </c>
    </row>
    <row r="6" spans="1:41">
      <c r="P6" s="14" t="s">
        <v>116</v>
      </c>
      <c r="R6" s="14" t="s">
        <v>117</v>
      </c>
      <c r="T6" s="14" t="s">
        <v>118</v>
      </c>
      <c r="V6" s="14" t="s">
        <v>119</v>
      </c>
      <c r="Z6" s="14" t="s">
        <v>120</v>
      </c>
      <c r="AB6" s="14" t="s">
        <v>122</v>
      </c>
      <c r="AI6" s="4" t="s">
        <v>24</v>
      </c>
      <c r="AJ6" s="4" t="s">
        <v>25</v>
      </c>
      <c r="AK6" s="4" t="s">
        <v>30</v>
      </c>
      <c r="AL6" s="15" t="s">
        <v>27</v>
      </c>
      <c r="AM6" s="15" t="s">
        <v>35</v>
      </c>
    </row>
    <row r="7" spans="1:41">
      <c r="P7" s="14" t="s">
        <v>116</v>
      </c>
      <c r="R7" s="14" t="s">
        <v>117</v>
      </c>
      <c r="T7" s="14" t="s">
        <v>118</v>
      </c>
      <c r="V7" s="14" t="s">
        <v>119</v>
      </c>
      <c r="Z7" s="14" t="s">
        <v>120</v>
      </c>
      <c r="AB7" s="14" t="s">
        <v>122</v>
      </c>
      <c r="AD7" s="26" t="s">
        <v>123</v>
      </c>
      <c r="AE7" s="4" t="s">
        <v>121</v>
      </c>
      <c r="AF7" s="4" t="s">
        <v>176</v>
      </c>
      <c r="AG7" s="4" t="s">
        <v>189</v>
      </c>
      <c r="AI7" s="4" t="s">
        <v>24</v>
      </c>
      <c r="AJ7" s="4" t="s">
        <v>25</v>
      </c>
      <c r="AK7" s="4" t="s">
        <v>30</v>
      </c>
      <c r="AL7" s="15" t="s">
        <v>27</v>
      </c>
      <c r="AM7" s="15" t="s">
        <v>28</v>
      </c>
    </row>
    <row r="8" spans="1:41">
      <c r="P8" s="14" t="s">
        <v>116</v>
      </c>
      <c r="R8" s="14" t="s">
        <v>117</v>
      </c>
      <c r="T8" s="14" t="s">
        <v>118</v>
      </c>
      <c r="V8" s="14" t="s">
        <v>119</v>
      </c>
      <c r="Z8" s="14" t="s">
        <v>124</v>
      </c>
      <c r="AI8" s="4" t="s">
        <v>24</v>
      </c>
      <c r="AJ8" s="4" t="s">
        <v>25</v>
      </c>
      <c r="AK8" s="4" t="s">
        <v>30</v>
      </c>
      <c r="AL8" s="15" t="s">
        <v>27</v>
      </c>
      <c r="AM8" s="15" t="s">
        <v>42</v>
      </c>
    </row>
    <row r="9" spans="1:41">
      <c r="P9" s="14" t="s">
        <v>116</v>
      </c>
      <c r="R9" s="14" t="s">
        <v>117</v>
      </c>
      <c r="T9" s="14" t="s">
        <v>118</v>
      </c>
      <c r="V9" s="14" t="s">
        <v>119</v>
      </c>
      <c r="Z9" s="14" t="s">
        <v>124</v>
      </c>
      <c r="AB9" s="14" t="s">
        <v>125</v>
      </c>
      <c r="AI9" s="4" t="s">
        <v>24</v>
      </c>
      <c r="AJ9" s="4" t="s">
        <v>25</v>
      </c>
      <c r="AK9" s="4" t="s">
        <v>30</v>
      </c>
      <c r="AL9" s="15" t="s">
        <v>27</v>
      </c>
      <c r="AM9" s="15" t="s">
        <v>35</v>
      </c>
    </row>
    <row r="10" spans="1:41">
      <c r="P10" s="14" t="s">
        <v>116</v>
      </c>
      <c r="R10" s="14" t="s">
        <v>117</v>
      </c>
      <c r="T10" s="14" t="s">
        <v>118</v>
      </c>
      <c r="V10" s="14" t="s">
        <v>119</v>
      </c>
      <c r="Z10" s="14" t="s">
        <v>124</v>
      </c>
      <c r="AB10" s="14" t="s">
        <v>125</v>
      </c>
      <c r="AD10" s="26" t="s">
        <v>126</v>
      </c>
      <c r="AE10" s="4" t="s">
        <v>127</v>
      </c>
      <c r="AF10" s="4" t="s">
        <v>177</v>
      </c>
      <c r="AG10" s="4" t="s">
        <v>190</v>
      </c>
      <c r="AI10" s="4" t="s">
        <v>24</v>
      </c>
      <c r="AJ10" s="4" t="s">
        <v>25</v>
      </c>
      <c r="AK10" s="4" t="s">
        <v>30</v>
      </c>
      <c r="AL10" s="15" t="s">
        <v>27</v>
      </c>
      <c r="AM10" s="15" t="s">
        <v>28</v>
      </c>
    </row>
    <row r="11" spans="1:41">
      <c r="P11" s="14" t="s">
        <v>116</v>
      </c>
      <c r="R11" s="14" t="s">
        <v>117</v>
      </c>
      <c r="T11" s="14" t="s">
        <v>118</v>
      </c>
      <c r="V11" s="14" t="s">
        <v>119</v>
      </c>
      <c r="Z11" s="14" t="s">
        <v>128</v>
      </c>
      <c r="AI11" s="4" t="s">
        <v>24</v>
      </c>
      <c r="AJ11" s="4" t="s">
        <v>25</v>
      </c>
      <c r="AK11" s="4" t="s">
        <v>30</v>
      </c>
      <c r="AL11" s="15" t="s">
        <v>27</v>
      </c>
      <c r="AM11" s="15" t="s">
        <v>42</v>
      </c>
    </row>
    <row r="12" spans="1:41">
      <c r="P12" s="14" t="s">
        <v>116</v>
      </c>
      <c r="R12" s="14" t="s">
        <v>117</v>
      </c>
      <c r="T12" s="14" t="s">
        <v>118</v>
      </c>
      <c r="V12" s="14" t="s">
        <v>119</v>
      </c>
      <c r="Z12" s="14" t="s">
        <v>128</v>
      </c>
      <c r="AB12" s="14" t="s">
        <v>130</v>
      </c>
      <c r="AI12" s="4" t="s">
        <v>24</v>
      </c>
      <c r="AJ12" s="4" t="s">
        <v>25</v>
      </c>
      <c r="AK12" s="4" t="s">
        <v>30</v>
      </c>
      <c r="AL12" s="15" t="s">
        <v>27</v>
      </c>
      <c r="AM12" s="15" t="s">
        <v>35</v>
      </c>
    </row>
    <row r="13" spans="1:41">
      <c r="P13" s="14" t="s">
        <v>116</v>
      </c>
      <c r="R13" s="14" t="s">
        <v>117</v>
      </c>
      <c r="T13" s="14" t="s">
        <v>118</v>
      </c>
      <c r="V13" s="14" t="s">
        <v>119</v>
      </c>
      <c r="Z13" s="14" t="s">
        <v>128</v>
      </c>
      <c r="AB13" s="14" t="s">
        <v>130</v>
      </c>
      <c r="AD13" s="26" t="s">
        <v>131</v>
      </c>
      <c r="AE13" s="4" t="s">
        <v>129</v>
      </c>
      <c r="AF13" s="4" t="s">
        <v>178</v>
      </c>
      <c r="AG13" s="4" t="s">
        <v>191</v>
      </c>
      <c r="AI13" s="4" t="s">
        <v>24</v>
      </c>
      <c r="AJ13" s="4" t="s">
        <v>25</v>
      </c>
      <c r="AK13" s="4" t="s">
        <v>30</v>
      </c>
      <c r="AL13" s="15" t="s">
        <v>27</v>
      </c>
      <c r="AM13" s="15" t="s">
        <v>28</v>
      </c>
    </row>
    <row r="14" spans="1:41">
      <c r="P14" s="14" t="s">
        <v>116</v>
      </c>
      <c r="R14" s="14" t="s">
        <v>117</v>
      </c>
      <c r="T14" s="14" t="s">
        <v>118</v>
      </c>
      <c r="V14" s="14" t="s">
        <v>119</v>
      </c>
      <c r="Z14" s="14" t="s">
        <v>134</v>
      </c>
      <c r="AI14" s="4" t="s">
        <v>24</v>
      </c>
      <c r="AJ14" s="4" t="s">
        <v>25</v>
      </c>
      <c r="AK14" s="4" t="s">
        <v>30</v>
      </c>
      <c r="AL14" s="15" t="s">
        <v>27</v>
      </c>
      <c r="AM14" s="15" t="s">
        <v>42</v>
      </c>
    </row>
    <row r="15" spans="1:41">
      <c r="P15" s="14" t="s">
        <v>116</v>
      </c>
      <c r="R15" s="14" t="s">
        <v>117</v>
      </c>
      <c r="T15" s="14" t="s">
        <v>118</v>
      </c>
      <c r="V15" s="14" t="s">
        <v>119</v>
      </c>
      <c r="Z15" s="14" t="s">
        <v>134</v>
      </c>
      <c r="AB15" s="14" t="s">
        <v>133</v>
      </c>
      <c r="AI15" s="4" t="s">
        <v>24</v>
      </c>
      <c r="AJ15" s="4" t="s">
        <v>25</v>
      </c>
      <c r="AK15" s="4" t="s">
        <v>30</v>
      </c>
      <c r="AL15" s="15" t="s">
        <v>27</v>
      </c>
      <c r="AM15" s="15" t="s">
        <v>35</v>
      </c>
    </row>
    <row r="16" spans="1:41">
      <c r="P16" s="14" t="s">
        <v>116</v>
      </c>
      <c r="R16" s="14" t="s">
        <v>117</v>
      </c>
      <c r="T16" s="14" t="s">
        <v>118</v>
      </c>
      <c r="V16" s="14" t="s">
        <v>119</v>
      </c>
      <c r="Z16" s="14" t="s">
        <v>134</v>
      </c>
      <c r="AB16" s="14" t="s">
        <v>133</v>
      </c>
      <c r="AD16" s="26" t="s">
        <v>135</v>
      </c>
      <c r="AE16" s="4" t="s">
        <v>132</v>
      </c>
      <c r="AF16" s="4" t="s">
        <v>179</v>
      </c>
      <c r="AG16" s="4" t="s">
        <v>192</v>
      </c>
      <c r="AI16" s="4" t="s">
        <v>24</v>
      </c>
      <c r="AJ16" s="4" t="s">
        <v>25</v>
      </c>
      <c r="AK16" s="4" t="s">
        <v>30</v>
      </c>
      <c r="AL16" s="15" t="s">
        <v>27</v>
      </c>
      <c r="AM16" s="15" t="s">
        <v>28</v>
      </c>
    </row>
    <row r="17" spans="16:39">
      <c r="P17" s="14" t="s">
        <v>116</v>
      </c>
      <c r="R17" s="14" t="s">
        <v>117</v>
      </c>
      <c r="T17" s="14" t="s">
        <v>118</v>
      </c>
      <c r="V17" s="14" t="s">
        <v>119</v>
      </c>
      <c r="Z17" s="14" t="s">
        <v>136</v>
      </c>
      <c r="AI17" s="4" t="s">
        <v>24</v>
      </c>
      <c r="AJ17" s="4" t="s">
        <v>25</v>
      </c>
      <c r="AK17" s="4" t="s">
        <v>30</v>
      </c>
      <c r="AL17" s="15" t="s">
        <v>27</v>
      </c>
      <c r="AM17" s="15" t="s">
        <v>42</v>
      </c>
    </row>
    <row r="18" spans="16:39">
      <c r="P18" s="14" t="s">
        <v>116</v>
      </c>
      <c r="R18" s="14" t="s">
        <v>117</v>
      </c>
      <c r="T18" s="14" t="s">
        <v>118</v>
      </c>
      <c r="V18" s="14" t="s">
        <v>119</v>
      </c>
      <c r="Z18" s="14" t="s">
        <v>136</v>
      </c>
      <c r="AB18" s="14" t="s">
        <v>138</v>
      </c>
      <c r="AI18" s="4" t="s">
        <v>24</v>
      </c>
      <c r="AJ18" s="4" t="s">
        <v>25</v>
      </c>
      <c r="AK18" s="4" t="s">
        <v>30</v>
      </c>
      <c r="AL18" s="15" t="s">
        <v>27</v>
      </c>
      <c r="AM18" s="15" t="s">
        <v>35</v>
      </c>
    </row>
    <row r="19" spans="16:39">
      <c r="P19" s="14" t="s">
        <v>116</v>
      </c>
      <c r="R19" s="14" t="s">
        <v>117</v>
      </c>
      <c r="T19" s="14" t="s">
        <v>118</v>
      </c>
      <c r="V19" s="14" t="s">
        <v>119</v>
      </c>
      <c r="Z19" s="14" t="s">
        <v>136</v>
      </c>
      <c r="AB19" s="14" t="s">
        <v>138</v>
      </c>
      <c r="AD19" s="26" t="s">
        <v>139</v>
      </c>
      <c r="AE19" s="4" t="s">
        <v>137</v>
      </c>
      <c r="AF19" s="4" t="s">
        <v>187</v>
      </c>
      <c r="AG19" s="4" t="s">
        <v>193</v>
      </c>
      <c r="AI19" s="4" t="s">
        <v>24</v>
      </c>
      <c r="AJ19" s="4" t="s">
        <v>25</v>
      </c>
      <c r="AK19" s="4" t="s">
        <v>30</v>
      </c>
      <c r="AL19" s="15" t="s">
        <v>27</v>
      </c>
      <c r="AM19" s="15" t="s">
        <v>28</v>
      </c>
    </row>
    <row r="20" spans="16:39">
      <c r="P20" s="14" t="s">
        <v>116</v>
      </c>
      <c r="R20" s="14" t="s">
        <v>117</v>
      </c>
      <c r="T20" s="14" t="s">
        <v>118</v>
      </c>
      <c r="V20" s="14" t="s">
        <v>119</v>
      </c>
      <c r="Z20" s="14" t="s">
        <v>136</v>
      </c>
      <c r="AB20" s="14" t="s">
        <v>171</v>
      </c>
      <c r="AI20" s="4" t="s">
        <v>24</v>
      </c>
      <c r="AJ20" s="4" t="s">
        <v>25</v>
      </c>
      <c r="AK20" s="4" t="s">
        <v>30</v>
      </c>
      <c r="AL20" s="15" t="s">
        <v>27</v>
      </c>
      <c r="AM20" s="15" t="s">
        <v>35</v>
      </c>
    </row>
    <row r="21" spans="16:39">
      <c r="P21" s="14" t="s">
        <v>116</v>
      </c>
      <c r="R21" s="14" t="s">
        <v>117</v>
      </c>
      <c r="T21" s="14" t="s">
        <v>118</v>
      </c>
      <c r="V21" s="14" t="s">
        <v>119</v>
      </c>
      <c r="Z21" s="14" t="s">
        <v>136</v>
      </c>
      <c r="AB21" s="14" t="s">
        <v>171</v>
      </c>
      <c r="AD21" s="26" t="s">
        <v>172</v>
      </c>
      <c r="AE21" s="4" t="s">
        <v>173</v>
      </c>
      <c r="AF21" s="4" t="s">
        <v>174</v>
      </c>
      <c r="AG21" s="4" t="s">
        <v>175</v>
      </c>
      <c r="AI21" s="4" t="s">
        <v>24</v>
      </c>
      <c r="AJ21" s="4" t="s">
        <v>25</v>
      </c>
      <c r="AK21" s="4" t="s">
        <v>30</v>
      </c>
      <c r="AL21" s="15" t="s">
        <v>27</v>
      </c>
      <c r="AM21" s="15" t="s">
        <v>28</v>
      </c>
    </row>
    <row r="22" spans="16:39">
      <c r="P22" s="14" t="s">
        <v>116</v>
      </c>
      <c r="R22" s="14" t="s">
        <v>117</v>
      </c>
      <c r="T22" s="14" t="s">
        <v>118</v>
      </c>
      <c r="V22" s="14" t="s">
        <v>119</v>
      </c>
      <c r="Z22" s="14" t="s">
        <v>140</v>
      </c>
      <c r="AI22" s="4" t="s">
        <v>24</v>
      </c>
      <c r="AJ22" s="4" t="s">
        <v>25</v>
      </c>
      <c r="AK22" s="4" t="s">
        <v>30</v>
      </c>
      <c r="AL22" s="15" t="s">
        <v>27</v>
      </c>
      <c r="AM22" s="15" t="s">
        <v>42</v>
      </c>
    </row>
    <row r="23" spans="16:39">
      <c r="P23" s="14" t="s">
        <v>116</v>
      </c>
      <c r="R23" s="14" t="s">
        <v>117</v>
      </c>
      <c r="T23" s="14" t="s">
        <v>118</v>
      </c>
      <c r="V23" s="14" t="s">
        <v>119</v>
      </c>
      <c r="Z23" s="14" t="s">
        <v>140</v>
      </c>
      <c r="AB23" s="14" t="s">
        <v>141</v>
      </c>
      <c r="AI23" s="4" t="s">
        <v>24</v>
      </c>
      <c r="AJ23" s="4" t="s">
        <v>25</v>
      </c>
      <c r="AK23" s="4" t="s">
        <v>30</v>
      </c>
      <c r="AL23" s="15" t="s">
        <v>27</v>
      </c>
      <c r="AM23" s="15" t="s">
        <v>35</v>
      </c>
    </row>
    <row r="24" spans="16:39">
      <c r="P24" s="14" t="s">
        <v>116</v>
      </c>
      <c r="R24" s="14" t="s">
        <v>117</v>
      </c>
      <c r="T24" s="14" t="s">
        <v>118</v>
      </c>
      <c r="V24" s="14" t="s">
        <v>119</v>
      </c>
      <c r="Z24" s="14" t="s">
        <v>140</v>
      </c>
      <c r="AB24" s="14" t="s">
        <v>141</v>
      </c>
      <c r="AD24" s="26" t="s">
        <v>142</v>
      </c>
      <c r="AE24" s="4" t="s">
        <v>143</v>
      </c>
      <c r="AF24" s="4" t="s">
        <v>186</v>
      </c>
      <c r="AG24" s="4" t="s">
        <v>194</v>
      </c>
      <c r="AI24" s="4" t="s">
        <v>24</v>
      </c>
      <c r="AJ24" s="4" t="s">
        <v>25</v>
      </c>
      <c r="AK24" s="4" t="s">
        <v>30</v>
      </c>
      <c r="AL24" s="15" t="s">
        <v>27</v>
      </c>
      <c r="AM24" s="15" t="s">
        <v>28</v>
      </c>
    </row>
    <row r="25" spans="16:39">
      <c r="P25" s="14" t="s">
        <v>116</v>
      </c>
      <c r="R25" s="14" t="s">
        <v>117</v>
      </c>
      <c r="T25" s="14" t="s">
        <v>118</v>
      </c>
      <c r="V25" s="14" t="s">
        <v>119</v>
      </c>
      <c r="Z25" s="14" t="s">
        <v>144</v>
      </c>
      <c r="AI25" s="4" t="s">
        <v>24</v>
      </c>
      <c r="AJ25" s="4" t="s">
        <v>25</v>
      </c>
      <c r="AK25" s="4" t="s">
        <v>30</v>
      </c>
      <c r="AL25" s="15" t="s">
        <v>27</v>
      </c>
      <c r="AM25" s="15" t="s">
        <v>42</v>
      </c>
    </row>
    <row r="26" spans="16:39">
      <c r="P26" s="14" t="s">
        <v>116</v>
      </c>
      <c r="R26" s="14" t="s">
        <v>117</v>
      </c>
      <c r="T26" s="14" t="s">
        <v>118</v>
      </c>
      <c r="V26" s="14" t="s">
        <v>119</v>
      </c>
      <c r="Z26" s="14" t="s">
        <v>144</v>
      </c>
      <c r="AB26" s="14" t="s">
        <v>145</v>
      </c>
      <c r="AI26" s="4" t="s">
        <v>24</v>
      </c>
      <c r="AJ26" s="4" t="s">
        <v>25</v>
      </c>
      <c r="AK26" s="4" t="s">
        <v>30</v>
      </c>
      <c r="AL26" s="15" t="s">
        <v>27</v>
      </c>
      <c r="AM26" s="15" t="s">
        <v>35</v>
      </c>
    </row>
    <row r="27" spans="16:39">
      <c r="P27" s="14" t="s">
        <v>116</v>
      </c>
      <c r="R27" s="14" t="s">
        <v>117</v>
      </c>
      <c r="T27" s="14" t="s">
        <v>118</v>
      </c>
      <c r="V27" s="14" t="s">
        <v>119</v>
      </c>
      <c r="Z27" s="14" t="s">
        <v>144</v>
      </c>
      <c r="AB27" s="14" t="s">
        <v>145</v>
      </c>
      <c r="AD27" s="26" t="s">
        <v>146</v>
      </c>
      <c r="AE27" s="4" t="s">
        <v>147</v>
      </c>
      <c r="AF27" s="4" t="s">
        <v>185</v>
      </c>
      <c r="AG27" s="4" t="s">
        <v>195</v>
      </c>
      <c r="AI27" s="4" t="s">
        <v>24</v>
      </c>
      <c r="AJ27" s="4" t="s">
        <v>25</v>
      </c>
      <c r="AK27" s="4" t="s">
        <v>30</v>
      </c>
      <c r="AL27" s="15" t="s">
        <v>27</v>
      </c>
      <c r="AM27" s="15" t="s">
        <v>28</v>
      </c>
    </row>
    <row r="28" spans="16:39">
      <c r="P28" s="14" t="s">
        <v>116</v>
      </c>
      <c r="R28" s="14" t="s">
        <v>117</v>
      </c>
      <c r="T28" s="14" t="s">
        <v>118</v>
      </c>
      <c r="V28" s="14" t="s">
        <v>119</v>
      </c>
      <c r="Z28" s="14" t="s">
        <v>148</v>
      </c>
      <c r="AI28" s="4" t="s">
        <v>24</v>
      </c>
      <c r="AJ28" s="4" t="s">
        <v>25</v>
      </c>
      <c r="AK28" s="4" t="s">
        <v>30</v>
      </c>
      <c r="AL28" s="15" t="s">
        <v>27</v>
      </c>
      <c r="AM28" s="15" t="s">
        <v>42</v>
      </c>
    </row>
    <row r="29" spans="16:39">
      <c r="P29" s="14" t="s">
        <v>116</v>
      </c>
      <c r="R29" s="14" t="s">
        <v>117</v>
      </c>
      <c r="T29" s="14" t="s">
        <v>118</v>
      </c>
      <c r="V29" s="14" t="s">
        <v>119</v>
      </c>
      <c r="Z29" s="14" t="s">
        <v>148</v>
      </c>
      <c r="AB29" s="14" t="s">
        <v>151</v>
      </c>
      <c r="AI29" s="4" t="s">
        <v>24</v>
      </c>
      <c r="AJ29" s="4" t="s">
        <v>25</v>
      </c>
      <c r="AK29" s="4" t="s">
        <v>30</v>
      </c>
      <c r="AL29" s="15" t="s">
        <v>27</v>
      </c>
      <c r="AM29" s="15" t="s">
        <v>35</v>
      </c>
    </row>
    <row r="30" spans="16:39">
      <c r="P30" s="14" t="s">
        <v>116</v>
      </c>
      <c r="R30" s="14" t="s">
        <v>117</v>
      </c>
      <c r="T30" s="14" t="s">
        <v>118</v>
      </c>
      <c r="V30" s="14" t="s">
        <v>119</v>
      </c>
      <c r="Z30" s="14" t="s">
        <v>148</v>
      </c>
      <c r="AB30" s="14" t="s">
        <v>151</v>
      </c>
      <c r="AD30" s="26" t="s">
        <v>152</v>
      </c>
      <c r="AE30" s="4" t="s">
        <v>149</v>
      </c>
      <c r="AF30" s="4" t="s">
        <v>188</v>
      </c>
      <c r="AG30" s="4" t="s">
        <v>150</v>
      </c>
      <c r="AI30" s="4" t="s">
        <v>24</v>
      </c>
      <c r="AJ30" s="4" t="s">
        <v>25</v>
      </c>
      <c r="AK30" s="4" t="s">
        <v>30</v>
      </c>
      <c r="AL30" s="15" t="s">
        <v>27</v>
      </c>
      <c r="AM30" s="15" t="s">
        <v>28</v>
      </c>
    </row>
    <row r="31" spans="16:39">
      <c r="P31" s="14" t="s">
        <v>116</v>
      </c>
      <c r="R31" s="14" t="s">
        <v>117</v>
      </c>
      <c r="T31" s="14" t="s">
        <v>118</v>
      </c>
      <c r="V31" s="14" t="s">
        <v>119</v>
      </c>
      <c r="Z31" s="14" t="s">
        <v>148</v>
      </c>
      <c r="AB31" s="14" t="s">
        <v>151</v>
      </c>
      <c r="AD31" s="26" t="s">
        <v>154</v>
      </c>
      <c r="AE31" s="4" t="s">
        <v>153</v>
      </c>
      <c r="AF31" s="4" t="s">
        <v>184</v>
      </c>
      <c r="AG31" s="4" t="s">
        <v>196</v>
      </c>
      <c r="AI31" s="4" t="s">
        <v>24</v>
      </c>
      <c r="AJ31" s="4" t="s">
        <v>25</v>
      </c>
      <c r="AK31" s="4" t="s">
        <v>30</v>
      </c>
      <c r="AL31" s="15" t="s">
        <v>27</v>
      </c>
      <c r="AM31" s="15" t="s">
        <v>28</v>
      </c>
    </row>
    <row r="32" spans="16:39">
      <c r="P32" s="14" t="s">
        <v>116</v>
      </c>
      <c r="R32" s="14" t="s">
        <v>117</v>
      </c>
      <c r="T32" s="14" t="s">
        <v>118</v>
      </c>
      <c r="V32" s="14" t="s">
        <v>119</v>
      </c>
      <c r="Z32" s="14" t="s">
        <v>160</v>
      </c>
      <c r="AB32" s="14" t="s">
        <v>164</v>
      </c>
      <c r="AI32" s="4" t="s">
        <v>24</v>
      </c>
      <c r="AJ32" s="4" t="s">
        <v>25</v>
      </c>
      <c r="AK32" s="4" t="s">
        <v>30</v>
      </c>
      <c r="AL32" s="15" t="s">
        <v>27</v>
      </c>
      <c r="AM32" s="15" t="s">
        <v>35</v>
      </c>
    </row>
    <row r="33" spans="16:39">
      <c r="P33" s="14" t="s">
        <v>116</v>
      </c>
      <c r="R33" s="14" t="s">
        <v>117</v>
      </c>
      <c r="T33" s="14" t="s">
        <v>118</v>
      </c>
      <c r="V33" s="14" t="s">
        <v>119</v>
      </c>
      <c r="Z33" s="14" t="s">
        <v>160</v>
      </c>
      <c r="AB33" s="14" t="s">
        <v>164</v>
      </c>
      <c r="AD33" s="26" t="s">
        <v>165</v>
      </c>
      <c r="AE33" s="4" t="s">
        <v>168</v>
      </c>
      <c r="AF33" s="4" t="s">
        <v>180</v>
      </c>
      <c r="AG33" s="4" t="s">
        <v>197</v>
      </c>
      <c r="AI33" s="4" t="s">
        <v>24</v>
      </c>
      <c r="AJ33" s="4" t="s">
        <v>25</v>
      </c>
      <c r="AK33" s="4" t="s">
        <v>30</v>
      </c>
      <c r="AL33" s="15" t="s">
        <v>27</v>
      </c>
      <c r="AM33" s="15" t="s">
        <v>28</v>
      </c>
    </row>
    <row r="34" spans="16:39">
      <c r="P34" s="14" t="s">
        <v>116</v>
      </c>
      <c r="R34" s="14" t="s">
        <v>117</v>
      </c>
      <c r="T34" s="14" t="s">
        <v>118</v>
      </c>
      <c r="V34" s="14" t="s">
        <v>119</v>
      </c>
      <c r="Z34" s="14" t="s">
        <v>160</v>
      </c>
      <c r="AB34" s="14" t="s">
        <v>161</v>
      </c>
      <c r="AI34" s="4" t="s">
        <v>24</v>
      </c>
      <c r="AJ34" s="4" t="s">
        <v>25</v>
      </c>
      <c r="AK34" s="4" t="s">
        <v>30</v>
      </c>
      <c r="AL34" s="15" t="s">
        <v>27</v>
      </c>
      <c r="AM34" s="15" t="s">
        <v>35</v>
      </c>
    </row>
    <row r="35" spans="16:39">
      <c r="P35" s="14" t="s">
        <v>116</v>
      </c>
      <c r="R35" s="14" t="s">
        <v>117</v>
      </c>
      <c r="T35" s="14" t="s">
        <v>118</v>
      </c>
      <c r="V35" s="14" t="s">
        <v>119</v>
      </c>
      <c r="Z35" s="14" t="s">
        <v>160</v>
      </c>
      <c r="AB35" s="14" t="s">
        <v>161</v>
      </c>
      <c r="AD35" s="26" t="s">
        <v>162</v>
      </c>
      <c r="AE35" s="4" t="s">
        <v>163</v>
      </c>
      <c r="AF35" s="4" t="s">
        <v>181</v>
      </c>
      <c r="AG35" s="4" t="s">
        <v>198</v>
      </c>
      <c r="AI35" s="4" t="s">
        <v>24</v>
      </c>
      <c r="AJ35" s="4" t="s">
        <v>25</v>
      </c>
      <c r="AK35" s="4" t="s">
        <v>30</v>
      </c>
      <c r="AL35" s="15" t="s">
        <v>27</v>
      </c>
      <c r="AM35" s="15" t="s">
        <v>28</v>
      </c>
    </row>
    <row r="36" spans="16:39">
      <c r="P36" s="14" t="s">
        <v>116</v>
      </c>
      <c r="R36" s="14" t="s">
        <v>117</v>
      </c>
      <c r="T36" s="14" t="s">
        <v>118</v>
      </c>
      <c r="V36" s="14" t="s">
        <v>119</v>
      </c>
      <c r="X36" s="14" t="s">
        <v>155</v>
      </c>
      <c r="Z36" s="14" t="s">
        <v>166</v>
      </c>
      <c r="AB36" s="14" t="s">
        <v>169</v>
      </c>
      <c r="AI36" s="4" t="s">
        <v>24</v>
      </c>
      <c r="AJ36" s="4" t="s">
        <v>25</v>
      </c>
      <c r="AK36" s="4" t="s">
        <v>30</v>
      </c>
      <c r="AL36" s="15" t="s">
        <v>27</v>
      </c>
      <c r="AM36" s="15" t="s">
        <v>35</v>
      </c>
    </row>
    <row r="37" spans="16:39">
      <c r="P37" s="14" t="s">
        <v>116</v>
      </c>
      <c r="R37" s="14" t="s">
        <v>117</v>
      </c>
      <c r="T37" s="14" t="s">
        <v>118</v>
      </c>
      <c r="V37" s="14" t="s">
        <v>119</v>
      </c>
      <c r="X37" s="14" t="s">
        <v>155</v>
      </c>
      <c r="Z37" s="14" t="s">
        <v>166</v>
      </c>
      <c r="AB37" s="14" t="s">
        <v>169</v>
      </c>
      <c r="AD37" s="26" t="s">
        <v>170</v>
      </c>
      <c r="AE37" s="4" t="s">
        <v>167</v>
      </c>
      <c r="AF37" s="4" t="s">
        <v>182</v>
      </c>
      <c r="AG37" s="4" t="s">
        <v>199</v>
      </c>
      <c r="AI37" s="4" t="s">
        <v>24</v>
      </c>
      <c r="AJ37" s="4" t="s">
        <v>25</v>
      </c>
      <c r="AK37" s="4" t="s">
        <v>30</v>
      </c>
      <c r="AL37" s="15" t="s">
        <v>27</v>
      </c>
      <c r="AM37" s="15" t="s">
        <v>28</v>
      </c>
    </row>
    <row r="38" spans="16:39">
      <c r="P38" s="14" t="s">
        <v>116</v>
      </c>
      <c r="R38" s="14" t="s">
        <v>117</v>
      </c>
      <c r="T38" s="14" t="s">
        <v>118</v>
      </c>
      <c r="V38" s="14" t="s">
        <v>119</v>
      </c>
      <c r="X38" s="14" t="s">
        <v>155</v>
      </c>
      <c r="Z38" s="14" t="s">
        <v>156</v>
      </c>
      <c r="AB38" s="14" t="s">
        <v>159</v>
      </c>
      <c r="AI38" s="4" t="s">
        <v>24</v>
      </c>
      <c r="AJ38" s="4" t="s">
        <v>25</v>
      </c>
      <c r="AK38" s="4" t="s">
        <v>30</v>
      </c>
      <c r="AL38" s="15" t="s">
        <v>27</v>
      </c>
      <c r="AM38" s="15" t="s">
        <v>35</v>
      </c>
    </row>
    <row r="39" spans="16:39">
      <c r="P39" s="14" t="s">
        <v>116</v>
      </c>
      <c r="R39" s="14" t="s">
        <v>117</v>
      </c>
      <c r="T39" s="14" t="s">
        <v>118</v>
      </c>
      <c r="V39" s="14" t="s">
        <v>119</v>
      </c>
      <c r="X39" s="14" t="s">
        <v>155</v>
      </c>
      <c r="Z39" s="14" t="s">
        <v>156</v>
      </c>
      <c r="AB39" s="14" t="s">
        <v>159</v>
      </c>
      <c r="AD39" s="26" t="s">
        <v>158</v>
      </c>
      <c r="AE39" s="4" t="s">
        <v>157</v>
      </c>
      <c r="AF39" s="4" t="s">
        <v>183</v>
      </c>
      <c r="AG39" s="4" t="s">
        <v>200</v>
      </c>
      <c r="AI39" s="4" t="s">
        <v>24</v>
      </c>
      <c r="AJ39" s="4" t="s">
        <v>25</v>
      </c>
      <c r="AK39" s="4" t="s">
        <v>30</v>
      </c>
      <c r="AL39" s="15" t="s">
        <v>27</v>
      </c>
      <c r="AM39"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6" priority="3">
      <formula>ROW(A1)&gt;5</formula>
    </cfRule>
  </conditionalFormatting>
  <conditionalFormatting sqref="P1:P5 Q3:AC5 P6:AA6 AC6:AC7 Q7:AA7 P7:P19 Q8:AC19 P20:AC1048574">
    <cfRule type="expression" dxfId="5" priority="5">
      <formula>AND(NOT(ISBLANK(P1)),COUNTA(Q1:$AD1)=0)</formula>
    </cfRule>
  </conditionalFormatting>
  <conditionalFormatting sqref="P4:AC1048576">
    <cfRule type="containsText" dxfId="4" priority="4" operator="containsText" text=" ">
      <formula>NOT(ISERROR(SEARCH(" ",P4)))</formula>
    </cfRule>
  </conditionalFormatting>
  <conditionalFormatting sqref="P1048575:AC1048576">
    <cfRule type="expression" dxfId="3" priority="24">
      <formula>AND(NOT(ISBLANK(P1048575)),COUNTA(Q1048575:$AD1048576)=0)</formula>
    </cfRule>
  </conditionalFormatting>
  <conditionalFormatting sqref="AB6:AB7">
    <cfRule type="expression" dxfId="2" priority="30">
      <formula>AND(NOT(ISBLANK(AB6)),COUNTA(AC7:$AD7)=0)</formula>
    </cfRule>
  </conditionalFormatting>
  <conditionalFormatting sqref="AD1:AD1048576">
    <cfRule type="expression" dxfId="1" priority="19">
      <formula>NOT(OR(OR(AD1="",AD1="Species"),_xlfn.CONCAT(AB1," ")=LEFT(AD1,LEN(AB1)+1)))</formula>
    </cfRule>
  </conditionalFormatting>
  <conditionalFormatting sqref="AM4:AM1048576">
    <cfRule type="expression" dxfId="0" priority="21">
      <formula>NOT(AM4=proposedRank)</formula>
    </cfRule>
  </conditionalFormatting>
  <dataValidations count="6">
    <dataValidation type="custom" allowBlank="1" showInputMessage="1" showErrorMessage="1" errorTitle="Binomial Naming" error="Species name must start with the name of it's genus." promptTitle="binomial" sqref="AD36:AD1048576 AD27:AD31 AD1:AD3 AD5:AD20" xr:uid="{1D99A01F-3572-468E-8940-6E15D3BBC5F2}">
      <formula1>OR(LEFT(AD1048573,LEN(AB1048573))=AB1048573,AD1048573="Species")</formula1>
    </dataValidation>
    <dataValidation type="custom" allowBlank="1" showInputMessage="1" showErrorMessage="1" errorTitle="Binomial Naming" error="Species name must start with the name of it's genus." promptTitle="binomial" sqref="AD4 AD34:AD35" xr:uid="{9A2A9946-E03E-4B8F-A9E3-A11F96D703C1}">
      <formula1>OR(LEFT(#REF!,LEN(#REF!))=#REF!,#REF!="Species")</formula1>
    </dataValidation>
    <dataValidation type="custom" allowBlank="1" showInputMessage="1" showErrorMessage="1" errorTitle="Binomial Naming" error="Species name must start with the name of it's genus." promptTitle="binomial" sqref="AD32:AD33" xr:uid="{4F3AE999-2940-406D-85E9-67E1421345D2}">
      <formula1>OR(LEFT(AD30,LEN(AB30))=AB30,AD30="Species")</formula1>
    </dataValidation>
    <dataValidation type="custom" allowBlank="1" showInputMessage="1" showErrorMessage="1" errorTitle="Binomial Naming" error="Species name must start with the name of it's genus." promptTitle="binomial" sqref="AD26 AD21:AD22" xr:uid="{D44F646B-29CC-4D73-B33E-7304DF357A52}">
      <formula1>OR(LEFT(AD16,LEN(AB16))=AB16,AD16="Species")</formula1>
    </dataValidation>
    <dataValidation type="custom" allowBlank="1" showInputMessage="1" showErrorMessage="1" errorTitle="Binomial Naming" error="Species name must start with the name of it's genus." promptTitle="binomial" sqref="AD22:AD25" xr:uid="{781AB7E5-B3B4-4923-8C42-E44DDD722B37}">
      <formula1>OR(LEFT(AD16,LEN(AB16))=AB16,AD16="Species")</formula1>
    </dataValidation>
    <dataValidation allowBlank="1" showErrorMessage="1" errorTitle="No spaces allowed" error="Taxon names above the rank of species may NOT contain spaces." promptTitle="No spaces allowed" prompt="Taxon names above the rank of species may NOT contain spaces." sqref="Q3:AC19 P1:P19 P20:AC1048576" xr:uid="{AA306BE7-F9D2-4F57-9BE0-66DB40321CE9}"/>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76373A1A-BD7C-4946-BE8A-43C629AB1064}">
          <x14:formula1>
            <xm:f>'Menu Items (Do not change)'!$E:$E</xm:f>
          </x14:formula1>
          <xm:sqref>AM1:AM2 AM4:AM1048576</xm:sqref>
        </x14:dataValidation>
        <x14:dataValidation type="list" errorStyle="warning" allowBlank="1" showInputMessage="1" showErrorMessage="1" xr:uid="{B811D49C-BC5A-48DF-BD37-0526F2F25227}">
          <x14:formula1>
            <xm:f>'Menu Items (Do not change)'!$D:$D</xm:f>
          </x14:formula1>
          <xm:sqref>AL1:AL2 AL4:AL1048576</xm:sqref>
        </x14:dataValidation>
        <x14:dataValidation type="list" allowBlank="1" showInputMessage="1" showErrorMessage="1" xr:uid="{2C94B569-C5D2-40D8-A724-20A02853239D}">
          <x14:formula1>
            <xm:f>'Menu Items (Do not change)'!$A:$A</xm:f>
          </x14:formula1>
          <xm:sqref>AI1:AI1048576</xm:sqref>
        </x14:dataValidation>
        <x14:dataValidation type="list" allowBlank="1" showInputMessage="1" showErrorMessage="1" xr:uid="{6EF825BE-3716-491A-8AB2-F5F5734F0621}">
          <x14:formula1>
            <xm:f>'Menu Items (Do not change)'!$B:$B</xm:f>
          </x14:formula1>
          <xm:sqref>AJ1:AJ1048576</xm:sqref>
        </x14:dataValidation>
        <x14:dataValidation type="list" allowBlank="1" showInputMessage="1" showErrorMessage="1" xr:uid="{A6B396EA-86B0-4135-9707-C9EEE00F0E9E}">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19921875" defaultRowHeight="15.6"/>
  <cols>
    <col min="1" max="1" width="16" bestFit="1" customWidth="1"/>
    <col min="2" max="2" width="18.69921875" bestFit="1" customWidth="1"/>
    <col min="3" max="3" width="22.69921875" bestFit="1" customWidth="1"/>
    <col min="4" max="5" width="13.19921875" bestFit="1" customWidth="1"/>
    <col min="6" max="6" width="2.69921875" customWidth="1"/>
    <col min="7" max="7" width="43.69921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Mart  KRUPOVIC</cp:lastModifiedBy>
  <dcterms:created xsi:type="dcterms:W3CDTF">2023-02-08T19:24:03Z</dcterms:created>
  <dcterms:modified xsi:type="dcterms:W3CDTF">2025-07-06T14:08:41Z</dcterms:modified>
</cp:coreProperties>
</file>