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D:\ICTV\PENDING\Archaeal viruses (A) proposals\Proposals to be considered for EC55\"/>
    </mc:Choice>
  </mc:AlternateContent>
  <xr:revisionPtr revIDLastSave="0" documentId="13_ncr:1_{B828896E-9EF0-4ADC-A037-9EE5FAA97F5A}" xr6:coauthVersionLast="47" xr6:coauthVersionMax="47" xr10:uidLastSave="{00000000-0000-0000-0000-000000000000}"/>
  <bookViews>
    <workbookView xWindow="-108" yWindow="-108" windowWidth="23256" windowHeight="12576"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<sst xmlns="http://schemas.openxmlformats.org/spreadsheetml/2006/main" count="336" uniqueCount="157">
  <si>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</si>
  <si>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</si>
  <si>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</si>
  <si>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</si>
  <si>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</si>
  <si>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</si>
  <si>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</si>
  <si>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</si>
  <si>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</si>
  <si>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</si>
  <si>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</si>
  <si>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</si>
  <si>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</si>
  <si>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</si>
  <si>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</si>
  <si>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</si>
  <si>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</si>
  <si>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</si>
  <si>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</si>
  <si>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</si>
  <si>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</si>
  <si>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</si>
  <si>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</si>
  <si>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</si>
  <si>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</si>
  <si>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</si>
  <si>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</si>
  <si>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</si>
  <si>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</si>
  <si>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</si>
  <si>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</si>
  <si>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</si>
  <si>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</si>
  <si>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</si>
  <si>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</si>
  <si>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</si>
  <si>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</si>
  <si>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</si>
  <si>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</si>
  <si>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</si>
  <si>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</si>
  <si>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</si>
  <si>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</si>
  <si>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</si>
  <si>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</si>
  <si>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</si>
  <si>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</si>
  <si>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</si>
  <si>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</si>
  <si>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</si>
  <si>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</si>
  <si>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</si>
  <si>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</si>
  <si>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</si>
  <si>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</si>
  <si>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</si>
  <si>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</si>
  <si>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</si>
  <si>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</si>
  <si>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</si>
  <si>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</si>
  <si>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</si>
  <si>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</si>
  <si>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</si>
  <si>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</si>
  <si>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</si>
  <si>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</si>
  <si>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</si>
  <si>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</si>
  <si>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</si>
  <si>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</si>
  <si>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</si>
  <si>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</si>
  <si>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</si>
  <si>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</si>
  <si>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</si>
  <si>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</si>
  <si>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</si>
  <si>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</si>
  <si>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</si>
  <si>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</si>
  <si>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</si>
  <si>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</si>
  <si>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</si>
  <si>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</si>
  <si>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</si>
  <si>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</si>
  <si>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</si>
  <si>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</si>
  <si>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</si>
  <si>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</si>
  <si>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</si>
  <si>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</si>
  <si>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</si>
  <si>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</si>
  <si>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</si>
  <si>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</si>
  <si>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</si>
  <si>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</si>
  <si>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</si>
  <si>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</si>
  <si>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</si>
  <si>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</si>
  <si>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</si>
  <si>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</si>
  <si>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</si>
  <si>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</si>
  <si>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</si>
  <si>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</si>
  <si>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</si>
  <si>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</si>
  <si>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</si>
  <si>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</si>
  <si>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</si>
  <si>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</si>
  <si>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</si>
  <si>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</si>
  <si>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</si>
  <si>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</si>
  <si>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</si>
  <si>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Create new</t>
  </si>
  <si>
    <t>Kairosviridae</t>
  </si>
  <si>
    <t>Methanonassiliicoccales tailed virus 1</t>
  </si>
  <si>
    <t>MxTV1</t>
  </si>
  <si>
    <t>MxTV2</t>
  </si>
  <si>
    <t>Methanonassiliicoccales tailed virus 2</t>
  </si>
  <si>
    <t>Armatusviridae</t>
  </si>
  <si>
    <t>Pigerviridae</t>
  </si>
  <si>
    <t>Lutetiaviridae</t>
  </si>
  <si>
    <t>Clermontviridae</t>
  </si>
  <si>
    <t>Ventrumvirus</t>
  </si>
  <si>
    <t>Classicovirus</t>
  </si>
  <si>
    <t>Classicovirus victor</t>
  </si>
  <si>
    <t>Somnumvirus</t>
  </si>
  <si>
    <t>Somnumvirus timidum</t>
  </si>
  <si>
    <t>Ariesvirus</t>
  </si>
  <si>
    <t>Ariesvirus gravis</t>
  </si>
  <si>
    <t>Nadirvirus</t>
  </si>
  <si>
    <t>Nadirvirus capraenecum</t>
  </si>
  <si>
    <t>Methanobrevibacter tailed virus 2</t>
  </si>
  <si>
    <t>MbTV2</t>
  </si>
  <si>
    <t>MbTV3</t>
  </si>
  <si>
    <t>MbTV4</t>
  </si>
  <si>
    <t>Methanobrevibacter tailed virus 3</t>
  </si>
  <si>
    <t>Methanobrevibacter tailed virus 4</t>
  </si>
  <si>
    <t>Methanobavirales</t>
  </si>
  <si>
    <t>Ventrumvirus gergoviense</t>
  </si>
  <si>
    <t>vir323</t>
  </si>
  <si>
    <t>BK063679</t>
  </si>
  <si>
    <t>vir249</t>
  </si>
  <si>
    <t>BK063678</t>
  </si>
  <si>
    <t>vir080</t>
  </si>
  <si>
    <t>BK063677</t>
  </si>
  <si>
    <t>vir215</t>
  </si>
  <si>
    <t>BK063676</t>
  </si>
  <si>
    <t>vir335</t>
  </si>
  <si>
    <t>BK063680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</si>
</sst>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color theme="1"/>
      <name val="Calibri (Body)_x0000_"/>
    </font>
    <font>
      <sz val="11"/>
      <color indexed="8"/>
      <name val="Calibri"/>
      <family val="2"/>
    </font>
    <font>
      <i/>
      <sz val="11"/>
      <color rgb="FF7030A0"/>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7"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7">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applyAlignment="1" applyProtection="1">
      <alignment horizontal="left"/>
      <protection locked="0"/>
    </xf>
    <xf numFmtId="0" fontId="30" fillId="9" borderId="1" xfId="0" applyFont="1" applyFill="1" applyBorder="1" applyAlignment="1" applyProtection="1">
      <alignment horizontal="left"/>
      <protection locked="0"/>
    </xf>
    <xf numFmtId="0" fontId="31" fillId="7" borderId="1" xfId="0" applyFont="1" applyFill="1" applyBorder="1" applyAlignment="1" applyProtection="1">
      <alignment horizontal="left"/>
      <protection locked="0"/>
    </xf>
    <xf numFmtId="0" fontId="0" fillId="7" borderId="1" xfId="0" applyFill="1" applyBorder="1" applyAlignment="1">
      <alignment wrapText="1"/>
    </xf>
    <xf numFmtId="0" fontId="0" fillId="6" borderId="1" xfId="0" applyFill="1" applyBorder="1" applyAlignment="1">
      <alignment wrapText="1"/>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28">
    <dxf>
      <font>
        <color rgb="FF9C0006"/>
      </font>
      <fill>
        <patternFill>
          <bgColor rgb="FFFFC7CE"/>
        </patternFill>
      </fill>
    </dxf>
    <dxf>
      <font>
        <b val="0"/>
        <i val="0"/>
      </font>
    </dxf>
    <dxf>
      <font>
        <b val="0"/>
        <i val="0"/>
      </font>
    </dxf>
    <dxf>
      <font>
        <b val="0"/>
        <i val="0"/>
      </font>
    </dxf>
    <dxf>
      <font>
        <color rgb="FF9C0006"/>
      </font>
      <fill>
        <patternFill>
          <bgColor rgb="FFFFC7CE"/>
        </patternFill>
      </fill>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i val="0"/>
        <color rgb="FF7030A0"/>
      </font>
    </dxf>
    <dxf>
      <font>
        <color rgb="FF9C0006"/>
      </font>
      <fill>
        <patternFill>
          <bgColor rgb="FFFFC7CE"/>
        </patternFill>
      </fill>
    </dxf>
    <dxf>
      <font>
        <b val="0"/>
        <i val="0"/>
      </font>
    </dxf>
    <dxf>
      <font>
        <color rgb="FFFF000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19921875" defaultRowHeight="15.6"/>
  <cols>
    <col min="1" max="1" width="2.796875" customWidth="1"/>
    <col min="2" max="2" width="173.5" customWidth="1"/>
  </cols>
  <sheetData>
    <row r="1" spans="2:2" ht="37.049999999999997" customHeight="1">
      <c r="B1" s="30" t="s">
        <v>115</v>
      </c>
    </row>
    <row r="2" spans="2:2" ht="234">
      <c r="B2" s="29" t="s">
        <v>114</v>
      </c>
    </row>
  </sheetData>
  <conditionalFormatting sqref="B2">
    <cfRule type="expression" dxfId="2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5"/>
  <sheetViews>
    <sheetView tabSelected="1" topLeftCell="W1" zoomScale="92" zoomScaleNormal="130" workbookViewId="0">
      <pane ySplit="4" topLeftCell="A5" activePane="bottomLeft" state="frozen"/>
      <selection pane="bottomLeft" activeCell="AE19" sqref="AE19"/>
    </sheetView>
  </sheetViews>
  <sheetFormatPr defaultColWidth="11.19921875" defaultRowHeight="15.6"/>
  <cols>
    <col min="1" max="1" width="15" style="2" bestFit="1" customWidth="1"/>
    <col min="2" max="2" width="9" style="2" bestFit="1" customWidth="1"/>
    <col min="3" max="3" width="8.296875" style="2" bestFit="1" customWidth="1"/>
    <col min="4" max="4" width="11.19921875" style="2" bestFit="1" customWidth="1"/>
    <col min="5" max="15" width="10.796875" style="2"/>
    <col min="16" max="16" width="17" style="13" customWidth="1"/>
    <col min="17" max="17" width="10.796875" style="13"/>
    <col min="18" max="18" width="13.19921875" style="13" customWidth="1"/>
    <col min="19" max="21" width="10.796875" style="13"/>
    <col min="22" max="22" width="12" style="13" customWidth="1"/>
    <col min="23" max="23" width="10.796875" style="13"/>
    <col min="24" max="24" width="14.69921875" style="13" customWidth="1"/>
    <col min="25" max="25" width="10.796875" style="13"/>
    <col min="26" max="26" width="12.69921875" style="13" customWidth="1"/>
    <col min="27" max="29" width="10.796875" style="13"/>
    <col min="30" max="30" width="20.796875" style="23" customWidth="1"/>
    <col min="31" max="31" width="20" style="4" customWidth="1"/>
    <col min="32" max="32" width="35.69921875" style="4" customWidth="1"/>
    <col min="33" max="33" width="16.69921875" style="4" customWidth="1"/>
    <col min="34" max="34" width="27.296875" style="4" bestFit="1" customWidth="1"/>
    <col min="35" max="35" width="17.19921875" style="4" bestFit="1" customWidth="1"/>
    <col min="36" max="36" width="20.296875" style="4" bestFit="1" customWidth="1"/>
    <col min="37" max="37" width="12.5" style="4" bestFit="1" customWidth="1"/>
    <col min="38" max="39" width="10.796875" style="14"/>
    <col min="40" max="40" width="56.69921875" style="1" customWidth="1"/>
  </cols>
  <sheetData>
    <row r="1" spans="1:41" s="16" customFormat="1" ht="23.4">
      <c r="A1" s="17" t="s">
        <v>81</v>
      </c>
      <c r="B1" s="44" t="s">
        <v>112</v>
      </c>
      <c r="C1" s="44"/>
      <c r="D1" s="44"/>
      <c r="E1" s="45" t="str">
        <f ca="1">IF(LEN(cellFilenameFormatErrors)=0,LEFT(cellBaseFilename,9),"Code is automatically derived from the filename: 'YEAR.###X.[STATUS.][v#.]DESCRIPTION.xlsx', X=SC code")</f>
        <v>2023.002A</v>
      </c>
      <c r="F1" s="45"/>
      <c r="G1" s="45"/>
      <c r="H1" s="45"/>
      <c r="I1" s="45"/>
      <c r="J1" s="45"/>
      <c r="K1" s="45"/>
      <c r="L1" s="45"/>
      <c r="M1" s="45"/>
      <c r="N1" s="45"/>
      <c r="O1" s="45"/>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6" t="s">
        <v>28</v>
      </c>
      <c r="AE1" s="22" t="str" cm="1">
        <f t="array" aca="1" ref="AE1" ca="1">MID(CELL("filename",'Proposal Template'!$B$1),SEARCH("[",CELL("filename",'Proposal Template'!$B$1))+1, SEARCH("]",CELL("filename",'Proposal Template'!$B$1))-SEARCH("[",CELL("filename",'Proposal Template'!$B$1))-1)</f>
        <v>2023.002A.N.v1.Caudoviricetes_5nf.xlsx</v>
      </c>
      <c r="AF1" s="20"/>
      <c r="AG1" s="15"/>
      <c r="AH1" s="15"/>
      <c r="AI1" s="15"/>
      <c r="AJ1" s="15"/>
      <c r="AK1" s="15"/>
      <c r="AL1" s="15"/>
      <c r="AM1" s="15"/>
      <c r="AN1" s="15"/>
      <c r="AO1"/>
    </row>
    <row r="2" spans="1:41" ht="18">
      <c r="A2" s="17" t="s">
        <v>113</v>
      </c>
      <c r="B2" s="44" t="s">
        <v>111</v>
      </c>
      <c r="C2" s="44"/>
      <c r="D2" s="44"/>
      <c r="E2" s="46"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Archaeal viruses (A) proposals</v>
      </c>
      <c r="F2" s="46"/>
      <c r="G2" s="46"/>
      <c r="H2" s="46"/>
      <c r="I2" s="46"/>
      <c r="J2" s="46"/>
      <c r="K2" s="46"/>
      <c r="L2" s="46"/>
      <c r="M2" s="46"/>
      <c r="N2" s="46"/>
      <c r="O2" s="46"/>
      <c r="P2" s="40" t="str">
        <f ca="1">_xlfn.CONCAT(
IF(NOT(ISERROR(AF2)),"","Study Section code ('"&amp;AE2&amp;"') is not valid; ")
)</f>
        <v/>
      </c>
      <c r="Q2" s="41"/>
      <c r="R2" s="41"/>
      <c r="S2" s="41"/>
      <c r="T2" s="41"/>
      <c r="U2" s="41"/>
      <c r="V2" s="41"/>
      <c r="W2" s="41"/>
      <c r="X2" s="41"/>
      <c r="Y2" s="41"/>
      <c r="Z2" s="41"/>
      <c r="AA2" s="41"/>
      <c r="AB2" s="41"/>
      <c r="AC2" s="41"/>
      <c r="AD2" s="27" t="s">
        <v>28</v>
      </c>
      <c r="AE2" s="21" t="str">
        <f ca="1">MID(AE1,9,1)</f>
        <v>A</v>
      </c>
      <c r="AF2" s="21" t="str">
        <f ca="1">VLOOKUP(AE2,studySectionCodeLUT,2,FALSE)</f>
        <v>Archaeal viruses (A)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 t="s">
        <v>110</v>
      </c>
      <c r="AL3" s="36" t="s">
        <v>109</v>
      </c>
      <c r="AM3" s="37"/>
      <c r="AN3" s="28" t="s">
        <v>23</v>
      </c>
    </row>
    <row r="4" spans="1:41" s="7" customFormat="1" ht="31.9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2" t="s">
        <v>0</v>
      </c>
      <c r="Q4" s="12" t="s">
        <v>1</v>
      </c>
      <c r="R4" s="12" t="s">
        <v>2</v>
      </c>
      <c r="S4" s="12" t="s">
        <v>3</v>
      </c>
      <c r="T4" s="12" t="s">
        <v>4</v>
      </c>
      <c r="U4" s="12" t="s">
        <v>5</v>
      </c>
      <c r="V4" s="12" t="s">
        <v>8</v>
      </c>
      <c r="W4" s="12" t="s">
        <v>6</v>
      </c>
      <c r="X4" s="12" t="s">
        <v>7</v>
      </c>
      <c r="Y4" s="12" t="s">
        <v>9</v>
      </c>
      <c r="Z4" s="12" t="s">
        <v>10</v>
      </c>
      <c r="AA4" s="12" t="s">
        <v>11</v>
      </c>
      <c r="AB4" s="12" t="s">
        <v>12</v>
      </c>
      <c r="AC4" s="25" t="s">
        <v>13</v>
      </c>
      <c r="AD4" s="24" t="s">
        <v>14</v>
      </c>
      <c r="AE4" s="35" t="s">
        <v>83</v>
      </c>
      <c r="AF4" s="4" t="s">
        <v>84</v>
      </c>
      <c r="AG4" s="35" t="s">
        <v>85</v>
      </c>
      <c r="AH4" s="4" t="s">
        <v>15</v>
      </c>
      <c r="AI4" s="4" t="s">
        <v>16</v>
      </c>
      <c r="AJ4" s="4" t="s">
        <v>17</v>
      </c>
      <c r="AK4" s="4" t="s">
        <v>18</v>
      </c>
      <c r="AL4" s="18" t="s">
        <v>19</v>
      </c>
      <c r="AM4" s="19" t="s">
        <v>82</v>
      </c>
      <c r="AN4" s="6" t="s">
        <v>20</v>
      </c>
      <c r="AO4"/>
    </row>
    <row r="5" spans="1:41">
      <c r="P5" s="31" t="s">
        <v>116</v>
      </c>
      <c r="Q5" s="31"/>
      <c r="R5" s="31" t="s">
        <v>117</v>
      </c>
      <c r="S5" s="31"/>
      <c r="T5" s="31" t="s">
        <v>118</v>
      </c>
      <c r="U5" s="31"/>
      <c r="V5" s="31" t="s">
        <v>119</v>
      </c>
      <c r="W5" s="31"/>
      <c r="X5" s="31" t="s">
        <v>145</v>
      </c>
      <c r="Y5" s="31"/>
      <c r="Z5" s="33" t="s">
        <v>121</v>
      </c>
      <c r="AA5" s="31"/>
      <c r="AB5" s="31"/>
      <c r="AC5" s="31"/>
      <c r="AD5" s="31"/>
      <c r="AI5" s="4" t="s">
        <v>24</v>
      </c>
      <c r="AJ5" s="4" t="s">
        <v>25</v>
      </c>
      <c r="AK5" s="4" t="s">
        <v>30</v>
      </c>
      <c r="AL5" s="32" t="s">
        <v>120</v>
      </c>
      <c r="AM5" s="32" t="s">
        <v>42</v>
      </c>
    </row>
    <row r="6" spans="1:41">
      <c r="P6" s="31" t="s">
        <v>116</v>
      </c>
      <c r="Q6" s="31"/>
      <c r="R6" s="31" t="s">
        <v>117</v>
      </c>
      <c r="S6" s="31"/>
      <c r="T6" s="31" t="s">
        <v>118</v>
      </c>
      <c r="U6" s="31"/>
      <c r="V6" s="31" t="s">
        <v>119</v>
      </c>
      <c r="W6" s="31"/>
      <c r="X6" s="31" t="s">
        <v>145</v>
      </c>
      <c r="Y6" s="31"/>
      <c r="Z6" s="31" t="s">
        <v>121</v>
      </c>
      <c r="AA6" s="31"/>
      <c r="AB6" s="33" t="s">
        <v>137</v>
      </c>
      <c r="AC6" s="31"/>
      <c r="AD6" s="31"/>
      <c r="AI6" s="4" t="s">
        <v>24</v>
      </c>
      <c r="AJ6" s="4" t="s">
        <v>25</v>
      </c>
      <c r="AK6" s="4" t="s">
        <v>30</v>
      </c>
      <c r="AL6" s="32" t="s">
        <v>120</v>
      </c>
      <c r="AM6" s="32" t="s">
        <v>35</v>
      </c>
    </row>
    <row r="7" spans="1:41">
      <c r="P7" s="31" t="s">
        <v>116</v>
      </c>
      <c r="Q7" s="31"/>
      <c r="R7" s="31" t="s">
        <v>117</v>
      </c>
      <c r="S7" s="31"/>
      <c r="T7" s="31" t="s">
        <v>118</v>
      </c>
      <c r="U7" s="31"/>
      <c r="V7" s="31" t="s">
        <v>119</v>
      </c>
      <c r="W7" s="31"/>
      <c r="X7" s="31" t="s">
        <v>145</v>
      </c>
      <c r="Y7" s="31"/>
      <c r="Z7" s="31" t="s">
        <v>121</v>
      </c>
      <c r="AA7" s="31"/>
      <c r="AB7" s="31" t="s">
        <v>137</v>
      </c>
      <c r="AC7" s="31"/>
      <c r="AD7" s="33" t="s">
        <v>138</v>
      </c>
      <c r="AE7" s="4" t="s">
        <v>148</v>
      </c>
      <c r="AF7" s="4" t="s">
        <v>139</v>
      </c>
      <c r="AG7" s="4" t="s">
        <v>140</v>
      </c>
      <c r="AH7" s="4" t="s">
        <v>147</v>
      </c>
      <c r="AI7" s="4" t="s">
        <v>24</v>
      </c>
      <c r="AJ7" s="4" t="s">
        <v>25</v>
      </c>
      <c r="AK7" s="4" t="s">
        <v>30</v>
      </c>
      <c r="AL7" s="32" t="s">
        <v>120</v>
      </c>
      <c r="AM7" s="32" t="s">
        <v>28</v>
      </c>
    </row>
    <row r="8" spans="1:41">
      <c r="P8" s="31" t="s">
        <v>116</v>
      </c>
      <c r="Q8" s="31"/>
      <c r="R8" s="31" t="s">
        <v>117</v>
      </c>
      <c r="S8" s="31"/>
      <c r="T8" s="31" t="s">
        <v>118</v>
      </c>
      <c r="U8" s="31"/>
      <c r="V8" s="31" t="s">
        <v>119</v>
      </c>
      <c r="W8" s="31"/>
      <c r="X8" s="31" t="s">
        <v>145</v>
      </c>
      <c r="Y8" s="31"/>
      <c r="Z8" s="33" t="s">
        <v>126</v>
      </c>
      <c r="AA8" s="31"/>
      <c r="AB8" s="31"/>
      <c r="AC8" s="31"/>
      <c r="AD8" s="31"/>
      <c r="AI8" s="4" t="s">
        <v>24</v>
      </c>
      <c r="AJ8" s="4" t="s">
        <v>25</v>
      </c>
      <c r="AK8" s="4" t="s">
        <v>30</v>
      </c>
      <c r="AL8" s="32" t="s">
        <v>120</v>
      </c>
      <c r="AM8" s="32" t="s">
        <v>42</v>
      </c>
    </row>
    <row r="9" spans="1:41">
      <c r="P9" s="31" t="s">
        <v>116</v>
      </c>
      <c r="Q9" s="31"/>
      <c r="R9" s="31" t="s">
        <v>117</v>
      </c>
      <c r="S9" s="31"/>
      <c r="T9" s="31" t="s">
        <v>118</v>
      </c>
      <c r="U9" s="31"/>
      <c r="V9" s="31" t="s">
        <v>119</v>
      </c>
      <c r="W9" s="31"/>
      <c r="X9" s="31" t="s">
        <v>145</v>
      </c>
      <c r="Y9" s="31"/>
      <c r="Z9" s="31" t="s">
        <v>126</v>
      </c>
      <c r="AA9" s="31"/>
      <c r="AB9" s="33" t="s">
        <v>135</v>
      </c>
      <c r="AC9" s="31"/>
      <c r="AD9" s="31"/>
      <c r="AI9" s="4" t="s">
        <v>24</v>
      </c>
      <c r="AJ9" s="4" t="s">
        <v>25</v>
      </c>
      <c r="AK9" s="4" t="s">
        <v>30</v>
      </c>
      <c r="AL9" s="32" t="s">
        <v>120</v>
      </c>
      <c r="AM9" s="32" t="s">
        <v>35</v>
      </c>
    </row>
    <row r="10" spans="1:41">
      <c r="P10" s="31" t="s">
        <v>116</v>
      </c>
      <c r="Q10" s="31"/>
      <c r="R10" s="31" t="s">
        <v>117</v>
      </c>
      <c r="S10" s="31"/>
      <c r="T10" s="31" t="s">
        <v>118</v>
      </c>
      <c r="U10" s="31"/>
      <c r="V10" s="31" t="s">
        <v>119</v>
      </c>
      <c r="W10" s="31"/>
      <c r="X10" s="31" t="s">
        <v>145</v>
      </c>
      <c r="Y10" s="31"/>
      <c r="Z10" s="31" t="s">
        <v>126</v>
      </c>
      <c r="AA10" s="31"/>
      <c r="AB10" s="31" t="s">
        <v>135</v>
      </c>
      <c r="AC10" s="31"/>
      <c r="AD10" s="33" t="s">
        <v>136</v>
      </c>
      <c r="AE10" s="4" t="s">
        <v>150</v>
      </c>
      <c r="AF10" s="4" t="s">
        <v>143</v>
      </c>
      <c r="AG10" s="4" t="s">
        <v>141</v>
      </c>
      <c r="AH10" s="4" t="s">
        <v>149</v>
      </c>
      <c r="AI10" s="4" t="s">
        <v>24</v>
      </c>
      <c r="AJ10" s="4" t="s">
        <v>25</v>
      </c>
      <c r="AK10" s="4" t="s">
        <v>30</v>
      </c>
      <c r="AL10" s="32" t="s">
        <v>120</v>
      </c>
      <c r="AM10" s="32" t="s">
        <v>28</v>
      </c>
    </row>
    <row r="11" spans="1:41">
      <c r="P11" s="31" t="s">
        <v>116</v>
      </c>
      <c r="Q11" s="31"/>
      <c r="R11" s="31" t="s">
        <v>117</v>
      </c>
      <c r="S11" s="31"/>
      <c r="T11" s="31" t="s">
        <v>118</v>
      </c>
      <c r="U11" s="31"/>
      <c r="V11" s="31" t="s">
        <v>119</v>
      </c>
      <c r="W11" s="31"/>
      <c r="X11" s="31" t="s">
        <v>145</v>
      </c>
      <c r="Y11" s="31"/>
      <c r="Z11" s="33" t="s">
        <v>127</v>
      </c>
      <c r="AA11" s="31"/>
      <c r="AB11" s="31"/>
      <c r="AC11" s="31"/>
      <c r="AD11" s="31"/>
      <c r="AI11" s="4" t="s">
        <v>24</v>
      </c>
      <c r="AJ11" s="4" t="s">
        <v>25</v>
      </c>
      <c r="AK11" s="4" t="s">
        <v>30</v>
      </c>
      <c r="AL11" s="32" t="s">
        <v>120</v>
      </c>
      <c r="AM11" s="32" t="s">
        <v>42</v>
      </c>
    </row>
    <row r="12" spans="1:41">
      <c r="P12" s="31" t="s">
        <v>116</v>
      </c>
      <c r="Q12" s="31"/>
      <c r="R12" s="31" t="s">
        <v>117</v>
      </c>
      <c r="S12" s="31"/>
      <c r="T12" s="31" t="s">
        <v>118</v>
      </c>
      <c r="U12" s="31"/>
      <c r="V12" s="31" t="s">
        <v>119</v>
      </c>
      <c r="W12" s="31"/>
      <c r="X12" s="31" t="s">
        <v>145</v>
      </c>
      <c r="Y12" s="31"/>
      <c r="Z12" s="31" t="s">
        <v>127</v>
      </c>
      <c r="AA12" s="31"/>
      <c r="AB12" s="33" t="s">
        <v>133</v>
      </c>
      <c r="AC12" s="31"/>
      <c r="AD12" s="31"/>
      <c r="AI12" s="4" t="s">
        <v>24</v>
      </c>
      <c r="AJ12" s="4" t="s">
        <v>25</v>
      </c>
      <c r="AK12" s="4" t="s">
        <v>30</v>
      </c>
      <c r="AL12" s="32" t="s">
        <v>120</v>
      </c>
      <c r="AM12" s="32" t="s">
        <v>35</v>
      </c>
    </row>
    <row r="13" spans="1:41">
      <c r="P13" s="31" t="s">
        <v>116</v>
      </c>
      <c r="Q13" s="31"/>
      <c r="R13" s="31" t="s">
        <v>117</v>
      </c>
      <c r="S13" s="31"/>
      <c r="T13" s="31" t="s">
        <v>118</v>
      </c>
      <c r="U13" s="31"/>
      <c r="V13" s="31" t="s">
        <v>119</v>
      </c>
      <c r="W13" s="31"/>
      <c r="X13" s="31" t="s">
        <v>145</v>
      </c>
      <c r="Y13" s="31"/>
      <c r="Z13" s="31" t="s">
        <v>127</v>
      </c>
      <c r="AA13" s="31"/>
      <c r="AB13" s="31" t="s">
        <v>133</v>
      </c>
      <c r="AC13" s="31"/>
      <c r="AD13" s="33" t="s">
        <v>134</v>
      </c>
      <c r="AE13" s="4" t="s">
        <v>152</v>
      </c>
      <c r="AF13" s="4" t="s">
        <v>144</v>
      </c>
      <c r="AG13" s="4" t="s">
        <v>142</v>
      </c>
      <c r="AH13" s="4" t="s">
        <v>151</v>
      </c>
      <c r="AI13" s="4" t="s">
        <v>24</v>
      </c>
      <c r="AJ13" s="4" t="s">
        <v>25</v>
      </c>
      <c r="AK13" s="4" t="s">
        <v>30</v>
      </c>
      <c r="AL13" s="32" t="s">
        <v>120</v>
      </c>
      <c r="AM13" s="32" t="s">
        <v>28</v>
      </c>
    </row>
    <row r="14" spans="1:41">
      <c r="P14" s="31" t="s">
        <v>116</v>
      </c>
      <c r="Q14" s="31"/>
      <c r="R14" s="31" t="s">
        <v>117</v>
      </c>
      <c r="S14" s="31"/>
      <c r="T14" s="31" t="s">
        <v>118</v>
      </c>
      <c r="U14" s="31"/>
      <c r="V14" s="31" t="s">
        <v>119</v>
      </c>
      <c r="Z14" s="33" t="s">
        <v>129</v>
      </c>
      <c r="AB14" s="31"/>
      <c r="AC14" s="31"/>
      <c r="AD14" s="31"/>
      <c r="AI14" s="4" t="s">
        <v>24</v>
      </c>
      <c r="AJ14" s="4" t="s">
        <v>25</v>
      </c>
      <c r="AK14" s="4" t="s">
        <v>30</v>
      </c>
      <c r="AL14" s="32" t="s">
        <v>120</v>
      </c>
      <c r="AM14" s="32" t="s">
        <v>42</v>
      </c>
    </row>
    <row r="15" spans="1:41">
      <c r="P15" s="31" t="s">
        <v>116</v>
      </c>
      <c r="Q15" s="31"/>
      <c r="R15" s="31" t="s">
        <v>117</v>
      </c>
      <c r="S15" s="31"/>
      <c r="T15" s="31" t="s">
        <v>118</v>
      </c>
      <c r="U15" s="31"/>
      <c r="V15" s="31" t="s">
        <v>119</v>
      </c>
      <c r="Z15" s="31" t="s">
        <v>129</v>
      </c>
      <c r="AB15" s="33" t="s">
        <v>130</v>
      </c>
      <c r="AC15" s="31"/>
      <c r="AD15" s="31"/>
      <c r="AI15" s="4" t="s">
        <v>24</v>
      </c>
      <c r="AJ15" s="4" t="s">
        <v>25</v>
      </c>
      <c r="AK15" s="4" t="s">
        <v>30</v>
      </c>
      <c r="AL15" s="32" t="s">
        <v>120</v>
      </c>
      <c r="AM15" s="32" t="s">
        <v>35</v>
      </c>
    </row>
    <row r="16" spans="1:41">
      <c r="P16" s="31" t="s">
        <v>116</v>
      </c>
      <c r="Q16" s="31"/>
      <c r="R16" s="31" t="s">
        <v>117</v>
      </c>
      <c r="S16" s="31"/>
      <c r="T16" s="31" t="s">
        <v>118</v>
      </c>
      <c r="U16" s="31"/>
      <c r="V16" s="31" t="s">
        <v>119</v>
      </c>
      <c r="Z16" s="31" t="s">
        <v>129</v>
      </c>
      <c r="AB16" s="31" t="s">
        <v>130</v>
      </c>
      <c r="AC16" s="31"/>
      <c r="AD16" s="33" t="s">
        <v>146</v>
      </c>
      <c r="AE16" s="4" t="s">
        <v>154</v>
      </c>
      <c r="AF16" s="4" t="s">
        <v>122</v>
      </c>
      <c r="AG16" s="4" t="s">
        <v>123</v>
      </c>
      <c r="AH16" s="4" t="s">
        <v>153</v>
      </c>
      <c r="AI16" s="4" t="s">
        <v>24</v>
      </c>
      <c r="AJ16" s="4" t="s">
        <v>25</v>
      </c>
      <c r="AK16" s="4" t="s">
        <v>30</v>
      </c>
      <c r="AL16" s="32" t="s">
        <v>120</v>
      </c>
      <c r="AM16" s="32" t="s">
        <v>28</v>
      </c>
    </row>
    <row r="17" spans="16:39">
      <c r="P17" s="31" t="s">
        <v>116</v>
      </c>
      <c r="Q17" s="31"/>
      <c r="R17" s="31" t="s">
        <v>117</v>
      </c>
      <c r="S17" s="31"/>
      <c r="T17" s="31" t="s">
        <v>118</v>
      </c>
      <c r="U17" s="31"/>
      <c r="V17" s="31" t="s">
        <v>119</v>
      </c>
      <c r="Z17" s="33" t="s">
        <v>128</v>
      </c>
      <c r="AB17" s="31"/>
      <c r="AC17" s="31"/>
      <c r="AD17" s="31"/>
      <c r="AI17" s="4" t="s">
        <v>24</v>
      </c>
      <c r="AJ17" s="4" t="s">
        <v>25</v>
      </c>
      <c r="AK17" s="4" t="s">
        <v>30</v>
      </c>
      <c r="AL17" s="32" t="s">
        <v>120</v>
      </c>
      <c r="AM17" s="32" t="s">
        <v>42</v>
      </c>
    </row>
    <row r="18" spans="16:39">
      <c r="P18" s="31" t="s">
        <v>116</v>
      </c>
      <c r="Q18" s="31"/>
      <c r="R18" s="31" t="s">
        <v>117</v>
      </c>
      <c r="S18" s="31"/>
      <c r="T18" s="31" t="s">
        <v>118</v>
      </c>
      <c r="U18" s="31"/>
      <c r="V18" s="31" t="s">
        <v>119</v>
      </c>
      <c r="Z18" s="31" t="s">
        <v>128</v>
      </c>
      <c r="AB18" s="33" t="s">
        <v>131</v>
      </c>
      <c r="AC18" s="31"/>
      <c r="AD18" s="31"/>
      <c r="AI18" s="4" t="s">
        <v>24</v>
      </c>
      <c r="AJ18" s="4" t="s">
        <v>25</v>
      </c>
      <c r="AK18" s="4" t="s">
        <v>30</v>
      </c>
      <c r="AL18" s="32" t="s">
        <v>120</v>
      </c>
      <c r="AM18" s="32" t="s">
        <v>35</v>
      </c>
    </row>
    <row r="19" spans="16:39">
      <c r="P19" s="31" t="s">
        <v>116</v>
      </c>
      <c r="Q19" s="31"/>
      <c r="R19" s="31" t="s">
        <v>117</v>
      </c>
      <c r="S19" s="31"/>
      <c r="T19" s="31" t="s">
        <v>118</v>
      </c>
      <c r="U19" s="31"/>
      <c r="V19" s="31" t="s">
        <v>119</v>
      </c>
      <c r="Z19" s="31" t="s">
        <v>128</v>
      </c>
      <c r="AB19" s="31" t="s">
        <v>131</v>
      </c>
      <c r="AC19" s="31"/>
      <c r="AD19" s="33" t="s">
        <v>132</v>
      </c>
      <c r="AE19" s="4" t="s">
        <v>156</v>
      </c>
      <c r="AF19" s="4" t="s">
        <v>125</v>
      </c>
      <c r="AG19" s="4" t="s">
        <v>124</v>
      </c>
      <c r="AH19" s="4" t="s">
        <v>155</v>
      </c>
      <c r="AI19" s="4" t="s">
        <v>24</v>
      </c>
      <c r="AJ19" s="4" t="s">
        <v>25</v>
      </c>
      <c r="AK19" s="4" t="s">
        <v>30</v>
      </c>
      <c r="AL19" s="32" t="s">
        <v>120</v>
      </c>
      <c r="AM19" s="32" t="s">
        <v>28</v>
      </c>
    </row>
    <row r="20" spans="16:39">
      <c r="AD20" s="31"/>
    </row>
    <row r="25" spans="16:39">
      <c r="X25" s="34"/>
    </row>
  </sheetData>
  <sheetProtection formatColumns="0" insertRows="0" insertHyperlinks="0" deleteRows="0" sort="0" autoFilter="0" pivotTables="0"/>
  <mergeCells count="9">
    <mergeCell ref="AL3:AM3"/>
    <mergeCell ref="P1:AC1"/>
    <mergeCell ref="P2:AC2"/>
    <mergeCell ref="A3:O3"/>
    <mergeCell ref="P3:AD3"/>
    <mergeCell ref="B2:D2"/>
    <mergeCell ref="B1:D1"/>
    <mergeCell ref="E1:O1"/>
    <mergeCell ref="E2:O2"/>
  </mergeCells>
  <conditionalFormatting sqref="A20:AD1048576 A1:AD4 A5:O19 W14:Y19 AA14:AA19">
    <cfRule type="expression" dxfId="26" priority="24">
      <formula>ROW(A1)&gt;5</formula>
    </cfRule>
  </conditionalFormatting>
  <conditionalFormatting sqref="P1:P4 Q3:AC4 W14:Y19 AA14:AA19 P20:AC1048574">
    <cfRule type="expression" dxfId="25" priority="26">
      <formula>AND(NOT(ISBLANK(P1)),COUNTA(Q1:$AD1)=0)</formula>
    </cfRule>
  </conditionalFormatting>
  <conditionalFormatting sqref="P5:P19">
    <cfRule type="expression" dxfId="24" priority="19">
      <formula>AND($AM5 = "Create new", $AN5 = "realm")=TRUE</formula>
    </cfRule>
  </conditionalFormatting>
  <conditionalFormatting sqref="P14:V19">
    <cfRule type="containsText" dxfId="23" priority="1" operator="containsText" text="Unassigned">
      <formula>NOT(ISERROR(SEARCH("Unassigned",P14)))</formula>
    </cfRule>
  </conditionalFormatting>
  <conditionalFormatting sqref="P4:AC4 W14:Y19 AA14:AA19 P20:AC1048576">
    <cfRule type="containsText" dxfId="22" priority="25" operator="containsText" text=" ">
      <formula>NOT(ISERROR(SEARCH(" ",P4)))</formula>
    </cfRule>
  </conditionalFormatting>
  <conditionalFormatting sqref="P1048575:AC1048576">
    <cfRule type="expression" dxfId="21" priority="45">
      <formula>AND(NOT(ISBLANK(P1048575)),COUNTA(Q1048575:$AD1048576)=0)</formula>
    </cfRule>
  </conditionalFormatting>
  <conditionalFormatting sqref="P5:AD5 AC6:AD6 P6:AA13 AB6:AB19 AC7 AD7:AD20 AC8:AD9 AC10 AC11:AD12 AC13 AC14:AD18 AC19">
    <cfRule type="containsText" dxfId="20" priority="21" operator="containsText" text="Unassigned">
      <formula>NOT(ISERROR(SEARCH("Unassigned",P5)))</formula>
    </cfRule>
  </conditionalFormatting>
  <conditionalFormatting sqref="Q5:Q19">
    <cfRule type="expression" dxfId="19" priority="18">
      <formula>AND($AM5 = "Create new", $AN5 = "subrealm")=TRUE</formula>
    </cfRule>
  </conditionalFormatting>
  <conditionalFormatting sqref="R5:R19">
    <cfRule type="expression" dxfId="18" priority="17">
      <formula>AND($AM5 = "Create new", $AN5 = "kingdom")=TRUE</formula>
    </cfRule>
  </conditionalFormatting>
  <conditionalFormatting sqref="S5:S19">
    <cfRule type="expression" dxfId="17" priority="16">
      <formula>AND($AM5 = "Create new", $AN5 = "subkingdom")=TRUE</formula>
    </cfRule>
  </conditionalFormatting>
  <conditionalFormatting sqref="T5:T19">
    <cfRule type="expression" dxfId="16" priority="15">
      <formula>AND($AM5 = "Create new", $AN5 = "phylum")=TRUE</formula>
    </cfRule>
  </conditionalFormatting>
  <conditionalFormatting sqref="U5:U19">
    <cfRule type="expression" dxfId="15" priority="14">
      <formula>AND($AM5 = "Create new", $AN5 = "subphylum")=TRUE</formula>
    </cfRule>
  </conditionalFormatting>
  <conditionalFormatting sqref="V5:V19">
    <cfRule type="expression" dxfId="14" priority="13">
      <formula>AND($AM5 = "Create new", $AN5 = "class")=TRUE</formula>
    </cfRule>
  </conditionalFormatting>
  <conditionalFormatting sqref="W5:W13">
    <cfRule type="expression" dxfId="13" priority="12">
      <formula>AND($AM5 = "Create new", $AN5 = "subclass")=TRUE</formula>
    </cfRule>
  </conditionalFormatting>
  <conditionalFormatting sqref="X5:X13">
    <cfRule type="expression" dxfId="12" priority="20">
      <formula>AND($AM5 = "Create new", $AN5 = "order")=TRUE</formula>
    </cfRule>
  </conditionalFormatting>
  <conditionalFormatting sqref="Y5:Y13">
    <cfRule type="expression" dxfId="11" priority="11">
      <formula>AND($AM5 = "Create new", $AN5 = "suborder")=TRUE</formula>
    </cfRule>
  </conditionalFormatting>
  <conditionalFormatting sqref="Z5:Z19">
    <cfRule type="expression" dxfId="10" priority="10">
      <formula>AND($AM5 = "Create new", $AN5 = "family")=TRUE</formula>
    </cfRule>
  </conditionalFormatting>
  <conditionalFormatting sqref="Z14:Z19">
    <cfRule type="containsText" dxfId="9" priority="3" operator="containsText" text="Unassigned">
      <formula>NOT(ISERROR(SEARCH("Unassigned",Z14)))</formula>
    </cfRule>
  </conditionalFormatting>
  <conditionalFormatting sqref="AA5:AA13">
    <cfRule type="expression" dxfId="8" priority="9">
      <formula>AND($AM5 = "Create new", $AN5 = "subfamily")=TRUE</formula>
    </cfRule>
  </conditionalFormatting>
  <conditionalFormatting sqref="AB5:AB19 AD7:AD20 AC13 AC14:AD18 AC19">
    <cfRule type="expression" dxfId="7" priority="8">
      <formula>AND($AM5 = "Create new", $AN5 = "genus")=TRUE</formula>
    </cfRule>
  </conditionalFormatting>
  <conditionalFormatting sqref="AC5:AC12">
    <cfRule type="expression" dxfId="6" priority="7">
      <formula>AND($AM5 = "Create new", $AN5 = "subgenus")=TRUE</formula>
    </cfRule>
  </conditionalFormatting>
  <conditionalFormatting sqref="AD5:AD6 AD8:AD9 AD11:AD12">
    <cfRule type="expression" dxfId="5" priority="6">
      <formula>AND($AM5 = "Create new", $AN5 = "species")=TRUE</formula>
    </cfRule>
  </conditionalFormatting>
  <conditionalFormatting sqref="AD20:AD1048576 AD1:AD4">
    <cfRule type="expression" dxfId="4" priority="40">
      <formula>NOT(OR(OR(AD1="",AD1="Species"),_xlfn.CONCAT(AB1," ")=LEFT(AD1,LEN(AB1)+1)))</formula>
    </cfRule>
  </conditionalFormatting>
  <conditionalFormatting sqref="AE16">
    <cfRule type="expression" dxfId="3" priority="5" stopIfTrue="1">
      <formula>AE16="Unassigned"</formula>
    </cfRule>
  </conditionalFormatting>
  <conditionalFormatting sqref="AE19">
    <cfRule type="expression" dxfId="2" priority="4" stopIfTrue="1">
      <formula>AE19="Unassigned"</formula>
    </cfRule>
  </conditionalFormatting>
  <conditionalFormatting sqref="AE5:AF13">
    <cfRule type="expression" dxfId="1" priority="22" stopIfTrue="1">
      <formula>AE5="Unassigned"</formula>
    </cfRule>
  </conditionalFormatting>
  <conditionalFormatting sqref="AM4 AM20:AM1048576">
    <cfRule type="expression" dxfId="0" priority="42">
      <formula>NOT(AM4=proposedRank)</formula>
    </cfRule>
  </conditionalFormatting>
  <dataValidations count="4">
    <dataValidation allowBlank="1" showErrorMessage="1" errorTitle="No spaces allowed" error="Taxon names above the rank of species may NOT contain spaces." promptTitle="No spaces allowed" prompt="Taxon names above the rank of species may NOT contain spaces." sqref="P1:P4 Q3:AC4 P20:V1048576 AB20:AB1048576 AC17:AC1048576 AB14 AC14:AC15 AB17 W14:AA1048576" xr:uid="{A64A829F-7E38-AF4A-9FE4-E6622ED693D5}"/>
    <dataValidation type="custom" allowBlank="1" showInputMessage="1" showErrorMessage="1" errorTitle="Binomial Naming" error="Species name must start with the name of it's genus." promptTitle="binomial" sqref="AD1:AD3 AD14:AD15 AD21:AD1048576 AD17:AD18" xr:uid="{26FFDFF8-9FE0-3B4F-9A98-CF714FF4C653}">
      <formula1>OR(LEFT(AD1048573,LEN(AB1048573))=AB1048573,AD1048573="Species")</formula1>
    </dataValidation>
    <dataValidation type="custom" allowBlank="1" showInputMessage="1" showErrorMessage="1" errorTitle="Binomial Naming" error="Species name must start with the name of it's genus." promptTitle="binomial" sqref="AD4" xr:uid="{DBF906AD-3641-9840-99F9-3927675FF350}">
      <formula1>OR(LEFT(#REF!,LEN(#REF!))=#REF!,#REF!="Species")</formula1>
    </dataValidation>
    <dataValidation type="custom" allowBlank="1" showInputMessage="1" showErrorMessage="1" errorTitle="Binomial Naming" error="Species name must start with the name of it's genus." promptTitle="binomial" sqref="AD20" xr:uid="{E3D11CFB-CD98-C641-B765-A9A7B76F2FB3}">
      <formula1>OR(LEFT(#REF!,LEN(AB16))=AB16,#REF!="Species")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5D97E7AD-C749-0D40-A726-C846F2132096}">
          <x14:formula1>
            <xm:f>'Menu Items (Do not change)'!$E:$E</xm:f>
          </x14:formula1>
          <xm:sqref>AM1:AM2 AM4 AM20:AM1048576</xm:sqref>
        </x14:dataValidation>
        <x14:dataValidation type="list" errorStyle="warning" allowBlank="1" showInputMessage="1" showErrorMessage="1" xr:uid="{8514062A-5EB5-724D-A8FC-AF0705586AC6}">
          <x14:formula1>
            <xm:f>'Menu Items (Do not change)'!$D:$D</xm:f>
          </x14:formula1>
          <xm:sqref>AL1:AL2 AL4 AL20:AL1048576</xm:sqref>
        </x14:dataValidation>
        <x14:dataValidation type="list" allowBlank="1" showInputMessage="1" showErrorMessage="1" xr:uid="{A16066C9-092F-604E-9211-B7D7A85690E4}">
          <x14:formula1>
            <xm:f>'Menu Items (Do not change)'!$A:$A</xm:f>
          </x14:formula1>
          <xm:sqref>AI1:AI4 AI20:AI1048576</xm:sqref>
        </x14:dataValidation>
        <x14:dataValidation type="list" allowBlank="1" showInputMessage="1" showErrorMessage="1" xr:uid="{A7D8CBC9-4D1B-0B4D-B695-EC27FBB06072}">
          <x14:formula1>
            <xm:f>'Menu Items (Do not change)'!$B:$B</xm:f>
          </x14:formula1>
          <xm:sqref>AJ1:AJ4 AJ20:AJ1048576</xm:sqref>
        </x14:dataValidation>
        <x14:dataValidation type="list" allowBlank="1" showInputMessage="1" showErrorMessage="1" xr:uid="{5F62C944-F40F-F344-ABCD-F435A9F1727A}">
          <x14:formula1>
            <xm:f>'Menu Items (Do not change)'!$C:$C</xm:f>
          </x14:formula1>
          <xm:sqref>AK1:AK4 AK20:AK1048576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19921875" defaultRowHeight="15.6"/>
  <cols>
    <col min="1" max="1" width="16" bestFit="1" customWidth="1"/>
    <col min="2" max="2" width="18.796875" bestFit="1" customWidth="1"/>
    <col min="3" max="3" width="22.796875" bestFit="1" customWidth="1"/>
    <col min="4" max="5" width="13.19921875" bestFit="1" customWidth="1"/>
    <col min="6" max="6" width="2.69921875" customWidth="1"/>
    <col min="7" max="7" width="43.796875" bestFit="1" customWidth="1"/>
  </cols>
  <sheetData>
    <row r="1" spans="1:7">
      <c r="A1" s="10" t="s">
        <v>16</v>
      </c>
      <c r="B1" s="10" t="s">
        <v>17</v>
      </c>
      <c r="C1" s="10" t="s">
        <v>18</v>
      </c>
      <c r="D1" s="10" t="s">
        <v>19</v>
      </c>
      <c r="E1" s="10" t="s">
        <v>82</v>
      </c>
      <c r="F1" s="10" t="s">
        <v>64</v>
      </c>
      <c r="G1" s="10"/>
    </row>
    <row r="2" spans="1:7">
      <c r="A2" s="11" t="s">
        <v>86</v>
      </c>
      <c r="B2" s="11" t="s">
        <v>86</v>
      </c>
      <c r="C2" s="11" t="s">
        <v>86</v>
      </c>
      <c r="D2" s="11" t="s">
        <v>86</v>
      </c>
      <c r="E2" s="11" t="s">
        <v>86</v>
      </c>
      <c r="F2" t="s">
        <v>76</v>
      </c>
      <c r="G2" t="s">
        <v>68</v>
      </c>
    </row>
    <row r="3" spans="1:7">
      <c r="A3" s="8" t="s">
        <v>24</v>
      </c>
      <c r="B3" t="s">
        <v>25</v>
      </c>
      <c r="C3" s="8" t="s">
        <v>26</v>
      </c>
      <c r="D3" s="8" t="s">
        <v>27</v>
      </c>
      <c r="E3" s="8" t="s">
        <v>28</v>
      </c>
      <c r="F3" t="s">
        <v>77</v>
      </c>
      <c r="G3" t="s">
        <v>69</v>
      </c>
    </row>
    <row r="4" spans="1:7">
      <c r="A4" s="8" t="s">
        <v>29</v>
      </c>
      <c r="B4" t="s">
        <v>100</v>
      </c>
      <c r="C4" s="8" t="s">
        <v>30</v>
      </c>
      <c r="D4" s="8" t="s">
        <v>31</v>
      </c>
      <c r="E4" s="8" t="s">
        <v>32</v>
      </c>
      <c r="F4" t="s">
        <v>74</v>
      </c>
      <c r="G4" t="s">
        <v>66</v>
      </c>
    </row>
    <row r="5" spans="1:7">
      <c r="A5" s="8" t="s">
        <v>33</v>
      </c>
      <c r="B5" t="s">
        <v>104</v>
      </c>
      <c r="C5" s="8" t="s">
        <v>36</v>
      </c>
      <c r="D5" s="8" t="s">
        <v>34</v>
      </c>
      <c r="E5" s="8" t="s">
        <v>35</v>
      </c>
      <c r="F5" t="s">
        <v>78</v>
      </c>
      <c r="G5" t="s">
        <v>70</v>
      </c>
    </row>
    <row r="6" spans="1:7">
      <c r="A6" s="9"/>
      <c r="B6" t="s">
        <v>105</v>
      </c>
      <c r="C6" s="8" t="s">
        <v>87</v>
      </c>
      <c r="D6" s="8" t="s">
        <v>37</v>
      </c>
      <c r="E6" s="8" t="s">
        <v>38</v>
      </c>
      <c r="F6" t="s">
        <v>79</v>
      </c>
      <c r="G6" t="s">
        <v>71</v>
      </c>
    </row>
    <row r="7" spans="1:7">
      <c r="A7" s="9"/>
      <c r="B7" t="s">
        <v>106</v>
      </c>
      <c r="C7" s="8" t="s">
        <v>40</v>
      </c>
      <c r="D7" s="8" t="s">
        <v>41</v>
      </c>
      <c r="E7" s="8" t="s">
        <v>42</v>
      </c>
      <c r="F7" t="s">
        <v>75</v>
      </c>
      <c r="G7" t="s">
        <v>67</v>
      </c>
    </row>
    <row r="8" spans="1:7">
      <c r="A8" s="9"/>
      <c r="B8" t="s">
        <v>39</v>
      </c>
      <c r="C8" s="8" t="s">
        <v>44</v>
      </c>
      <c r="D8" s="8" t="s">
        <v>45</v>
      </c>
      <c r="E8" s="8" t="s">
        <v>46</v>
      </c>
      <c r="F8" t="s">
        <v>80</v>
      </c>
      <c r="G8" t="s">
        <v>72</v>
      </c>
    </row>
    <row r="9" spans="1:7">
      <c r="A9" s="9"/>
      <c r="B9" t="s">
        <v>43</v>
      </c>
      <c r="C9" s="8" t="s">
        <v>88</v>
      </c>
      <c r="D9" s="8" t="s">
        <v>48</v>
      </c>
      <c r="E9" s="8" t="s">
        <v>49</v>
      </c>
      <c r="F9" t="s">
        <v>73</v>
      </c>
      <c r="G9" t="s">
        <v>65</v>
      </c>
    </row>
    <row r="10" spans="1:7">
      <c r="A10" s="9"/>
      <c r="B10" t="s">
        <v>47</v>
      </c>
      <c r="C10" s="8" t="s">
        <v>89</v>
      </c>
      <c r="D10" s="8" t="s">
        <v>51</v>
      </c>
      <c r="E10" s="8" t="s">
        <v>52</v>
      </c>
    </row>
    <row r="11" spans="1:7">
      <c r="A11" s="9"/>
      <c r="B11" t="s">
        <v>50</v>
      </c>
      <c r="C11" s="8" t="s">
        <v>90</v>
      </c>
      <c r="D11" s="8" t="s">
        <v>53</v>
      </c>
      <c r="E11" s="8" t="s">
        <v>54</v>
      </c>
    </row>
    <row r="12" spans="1:7">
      <c r="A12" s="9"/>
      <c r="B12" t="s">
        <v>101</v>
      </c>
      <c r="C12" s="8" t="s">
        <v>91</v>
      </c>
      <c r="D12" s="9"/>
      <c r="E12" s="8" t="s">
        <v>55</v>
      </c>
    </row>
    <row r="13" spans="1:7">
      <c r="A13" s="9"/>
      <c r="B13" t="s">
        <v>102</v>
      </c>
      <c r="C13" s="8" t="s">
        <v>92</v>
      </c>
      <c r="D13" s="9"/>
      <c r="E13" s="8" t="s">
        <v>57</v>
      </c>
    </row>
    <row r="14" spans="1:7">
      <c r="A14" s="9"/>
      <c r="B14" t="s">
        <v>107</v>
      </c>
      <c r="C14" s="8" t="s">
        <v>93</v>
      </c>
      <c r="D14" s="9"/>
      <c r="E14" s="8" t="s">
        <v>59</v>
      </c>
    </row>
    <row r="15" spans="1:7">
      <c r="A15" s="9"/>
      <c r="B15" t="s">
        <v>103</v>
      </c>
      <c r="C15" s="8" t="s">
        <v>56</v>
      </c>
      <c r="D15" s="9"/>
      <c r="E15" s="8" t="s">
        <v>60</v>
      </c>
    </row>
    <row r="16" spans="1:7">
      <c r="A16" s="9"/>
      <c r="B16" t="s">
        <v>108</v>
      </c>
      <c r="C16" s="8" t="s">
        <v>94</v>
      </c>
      <c r="D16" s="9"/>
      <c r="E16" s="8" t="s">
        <v>61</v>
      </c>
    </row>
    <row r="17" spans="1:5">
      <c r="A17" s="9"/>
      <c r="B17" t="s">
        <v>58</v>
      </c>
      <c r="C17" s="8" t="s">
        <v>95</v>
      </c>
      <c r="D17" s="9"/>
      <c r="E17" s="8" t="s">
        <v>62</v>
      </c>
    </row>
    <row r="18" spans="1:5">
      <c r="A18" s="9"/>
      <c r="B18" s="9"/>
      <c r="C18" s="8" t="s">
        <v>96</v>
      </c>
      <c r="D18" s="9"/>
      <c r="E18" s="9"/>
    </row>
    <row r="19" spans="1:5">
      <c r="A19" s="9"/>
      <c r="B19" s="9"/>
      <c r="C19" s="8" t="s">
        <v>97</v>
      </c>
      <c r="D19" s="9"/>
      <c r="E19" s="9"/>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Mart  KRUPOVIC</cp:lastModifiedBy>
  <dcterms:created xsi:type="dcterms:W3CDTF">2023-02-08T19:24:03Z</dcterms:created>
  <dcterms:modified xsi:type="dcterms:W3CDTF">2023-10-03T09:17:55Z</dcterms:modified>
</cp:coreProperties>
</file>