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S_Revised\"/>
    </mc:Choice>
  </mc:AlternateContent>
  <xr:revisionPtr revIDLastSave="0" documentId="13_ncr:1_{96DDCF5E-04FF-45E9-8776-1EA88B9D3D4E}" xr6:coauthVersionLast="47" xr6:coauthVersionMax="47" xr10:uidLastSave="{00000000-0000-0000-0000-000000000000}"/>
  <bookViews>
    <workbookView xWindow="28680" yWindow="-120" windowWidth="2904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<sst xmlns="http://schemas.openxmlformats.org/spreadsheetml/2006/main" count="286" uniqueCount="139">
  <si>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</si>
  <si>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</si>
  <si>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</si>
  <si>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</si>
  <si>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</si>
  <si>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</si>
  <si>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</si>
  <si>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</si>
  <si>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</si>
  <si>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</si>
  <si>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</si>
  <si>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</si>
  <si>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</si>
  <si>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</si>
  <si>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</si>
  <si>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</si>
  <si>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</si>
  <si>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</si>
  <si>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</si>
  <si>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</si>
  <si>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</si>
  <si>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</si>
  <si>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</si>
  <si>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</si>
  <si>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</si>
  <si>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</si>
  <si>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</si>
  <si>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</si>
  <si>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</si>
  <si>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</si>
  <si>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</si>
  <si>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</si>
  <si>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</si>
  <si>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</si>
  <si>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</si>
  <si>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</si>
  <si>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</si>
  <si>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</si>
  <si>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</si>
  <si>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</si>
  <si>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</si>
  <si>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</si>
  <si>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</si>
  <si>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</si>
  <si>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</si>
  <si>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</si>
  <si>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</si>
  <si>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</si>
  <si>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</si>
  <si>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</si>
  <si>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</si>
  <si>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</si>
  <si>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</si>
  <si>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</si>
  <si>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</si>
  <si>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</si>
  <si>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</si>
  <si>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</si>
  <si>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</si>
  <si>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</si>
  <si>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</si>
  <si>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</si>
  <si>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</si>
  <si>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</si>
  <si>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</si>
  <si>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</si>
  <si>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</si>
  <si>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</si>
  <si>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</si>
  <si>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</si>
  <si>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</si>
  <si>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</si>
  <si>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</si>
  <si>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</si>
  <si>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</si>
  <si>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</si>
  <si>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</si>
  <si>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</si>
  <si>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</si>
  <si>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</si>
  <si>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</si>
  <si>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</si>
  <si>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</si>
  <si>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</si>
  <si>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</si>
  <si>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</si>
  <si>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</si>
  <si>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</si>
  <si>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</si>
  <si>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</si>
  <si>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</si>
  <si>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</si>
  <si>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</si>
  <si>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</si>
  <si>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</si>
  <si>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</si>
  <si>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</si>
  <si>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</si>
  <si>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</si>
  <si>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</si>
  <si>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</si>
  <si>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</si>
  <si>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</si>
  <si>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</si>
  <si>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</si>
  <si>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</si>
  <si>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</si>
  <si>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</si>
  <si>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</si>
  <si>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</si>
  <si>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</si>
  <si>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</si>
  <si>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</si>
  <si>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</si>
  <si>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</si>
  <si>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</si>
  <si>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</si>
  <si>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</si>
  <si>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</si>
  <si>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Flasuviricetes</t>
  </si>
  <si>
    <t>Amarillovirales</t>
  </si>
  <si>
    <t>Flaviviridae</t>
  </si>
  <si>
    <t>Pestivirus</t>
  </si>
  <si>
    <t>Pestivirus L</t>
  </si>
  <si>
    <t>Pestivirus M</t>
  </si>
  <si>
    <t>Pestivirus N</t>
  </si>
  <si>
    <t>Pestivirus O</t>
  </si>
  <si>
    <t>Pestivirus P</t>
  </si>
  <si>
    <t>Pestivirus Q</t>
  </si>
  <si>
    <t>Pestivirus R</t>
  </si>
  <si>
    <t>Pestivirus S</t>
  </si>
  <si>
    <t>Pestivirus steiermarkense</t>
  </si>
  <si>
    <t>Pestivirus phocoenae</t>
  </si>
  <si>
    <t>Pestivirus caprinae</t>
  </si>
  <si>
    <t>Pestivirus agnis</t>
  </si>
  <si>
    <t>Pestivirus manidae</t>
  </si>
  <si>
    <t>Pestivirus niviventris</t>
  </si>
  <si>
    <t>Pestivirus apodemuris</t>
  </si>
  <si>
    <t>Pestivirus scotophili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</si>
</sst>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04"/>
      <scheme val="minor"/>
    </font>
    <font>
      <b/>
      <sz val="12"/>
      <color rgb="FF7030A0"/>
      <name val="Calibri"/>
      <family val="2"/>
      <charset val="204"/>
      <scheme val="minor"/>
    </font>
    <font>
      <sz val="11"/>
      <color indexed="8"/>
      <name val="Calibri"/>
      <family val="2"/>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7" borderId="1" xfId="0" applyFont="1" applyFill="1" applyBorder="1"/>
    <xf numFmtId="49" fontId="32" fillId="0" borderId="1" xfId="0" applyNumberFormat="1" applyFont="1" applyBorder="1" applyAlignment="1" applyProtection="1">
      <alignment horizontal="left"/>
      <protection locked="0"/>
    </xf>
    <xf numFmtId="0" fontId="33" fillId="4" borderId="1" xfId="0" applyFont="1" applyFill="1" applyBorder="1"/>
    <xf numFmtId="0" fontId="34"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14" sqref="B14"/>
    </sheetView>
  </sheetViews>
  <sheetFormatPr defaultColWidth="11" defaultRowHeight="15.6"/>
  <cols>
    <col min="1" max="1" width="2.8984375" customWidth="1"/>
    <col min="2" max="2" width="173.5" customWidth="1"/>
  </cols>
  <sheetData>
    <row r="1" spans="2:2" ht="36.9"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13"/>
  <sheetViews>
    <sheetView tabSelected="1" topLeftCell="J1" zoomScale="85" zoomScaleNormal="85" workbookViewId="0">
      <pane ySplit="4" topLeftCell="A5" activePane="bottomLeft" state="frozen"/>
      <selection pane="bottomLeft" activeCell="J9" sqref="J9"/>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4" width="10.8984375" style="2"/>
    <col min="15" max="15" width="24.8984375" style="2" customWidth="1"/>
    <col min="16" max="16" width="17" style="14" customWidth="1"/>
    <col min="17" max="29" width="10.8984375" style="14"/>
    <col min="30" max="30" width="28.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25.19921875" style="4" customWidth="1"/>
    <col min="38" max="39" width="10.8984375" style="15"/>
    <col min="40" max="40" width="56.59765625" style="1" customWidth="1"/>
  </cols>
  <sheetData>
    <row r="1" spans="1:41" s="17" customFormat="1" ht="23.4">
      <c r="A1" s="18" t="s">
        <v>81</v>
      </c>
      <c r="B1" s="51" t="s">
        <v>112</v>
      </c>
      <c r="C1" s="51"/>
      <c r="D1" s="51"/>
      <c r="E1" s="52" t="str">
        <f ca="1">IF(LEN(cellFilenameFormatErrors)=0,LEFT(cellBaseFilename,9),"Code is automatically derived from the filename: 'YEAR.###X.[STATUS.][v#.]DESCRIPTION.xlsx', X=SC code")</f>
        <v>2025.005S</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f t="array" aca="1" ref="AE1" ca="1">MID(CELL("filename",'Proposal Template'!$B$1),SEARCH("[",CELL("filename",'Proposal Template'!$B$1))+1, SEARCH("]",CELL("filename",'Proposal Template'!$B$1))-SEARCH("[",CELL("filename",'Proposal Template'!$B$1))-1)</f>
        <v>2025.005S.A.v3.Pestivirus_8spren.xlsx</v>
      </c>
      <c r="AF1" s="23"/>
      <c r="AG1" s="16"/>
      <c r="AH1" s="16"/>
      <c r="AI1" s="16"/>
      <c r="AJ1" s="16"/>
      <c r="AK1" s="16"/>
      <c r="AL1" s="16"/>
      <c r="AM1" s="16"/>
      <c r="AN1" s="16"/>
      <c r="AO1"/>
    </row>
    <row r="2" spans="1:41" ht="18">
      <c r="A2" s="18" t="s">
        <v>115</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S</v>
      </c>
      <c r="AF2" s="24" t="str">
        <f ca="1">VLOOKUP(AE2,studySectionCodeLUT,2,FALSE)</f>
        <v>Animal +ssRNA (S)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t="s">
        <v>116</v>
      </c>
      <c r="B5" s="34"/>
      <c r="C5" s="34" t="s">
        <v>117</v>
      </c>
      <c r="D5" s="34"/>
      <c r="E5" s="34" t="s">
        <v>118</v>
      </c>
      <c r="F5" s="34"/>
      <c r="G5" s="34" t="s">
        <v>119</v>
      </c>
      <c r="H5" s="34"/>
      <c r="I5" s="34" t="s">
        <v>120</v>
      </c>
      <c r="J5" s="34"/>
      <c r="K5" s="34" t="s">
        <v>121</v>
      </c>
      <c r="L5" s="34"/>
      <c r="M5" s="34" t="inlineStr">
        <is>
          <t>Orthopestivirus</t>
        </is>
      </c>
      <c r="O5" s="38" t="inlineStr">
        <is>
          <t>Orthopestivirus L</t>
        </is>
      </c>
      <c r="P5" s="35" t="s">
        <v>116</v>
      </c>
      <c r="Q5" s="35"/>
      <c r="R5" s="35" t="s">
        <v>117</v>
      </c>
      <c r="S5" s="35"/>
      <c r="T5" s="35" t="s">
        <v>118</v>
      </c>
      <c r="U5" s="35"/>
      <c r="V5" s="35" t="s">
        <v>119</v>
      </c>
      <c r="W5" s="35"/>
      <c r="X5" s="35" t="s">
        <v>120</v>
      </c>
      <c r="Y5" s="35"/>
      <c r="Z5" s="35" t="s">
        <v>121</v>
      </c>
      <c r="AA5" s="35"/>
      <c r="AB5" s="35" t="inlineStr">
        <is>
          <t>Orthopestivirus</t>
        </is>
      </c>
      <c r="AD5" s="39" t="inlineStr">
        <is>
          <t>Orthopestivirus steiermarkense</t>
        </is>
      </c>
      <c r="AL5" s="15" t="s">
        <v>37</v>
      </c>
      <c r="AM5" s="15" t="s">
        <v>28</v>
      </c>
      <c r="AN5" s="37"/>
    </row>
    <row r="6" spans="1:41">
      <c r="A6" s="34" t="s">
        <v>116</v>
      </c>
      <c r="B6" s="34"/>
      <c r="C6" s="34" t="s">
        <v>117</v>
      </c>
      <c r="D6" s="34"/>
      <c r="E6" s="34" t="s">
        <v>118</v>
      </c>
      <c r="F6" s="34"/>
      <c r="G6" s="34" t="s">
        <v>119</v>
      </c>
      <c r="H6" s="34"/>
      <c r="I6" s="34" t="s">
        <v>120</v>
      </c>
      <c r="J6" s="34"/>
      <c r="K6" s="34" t="s">
        <v>121</v>
      </c>
      <c r="L6" s="34"/>
      <c r="M6" s="34" t="inlineStr">
        <is>
          <t>Orthopestivirus</t>
        </is>
      </c>
      <c r="O6" s="38" t="inlineStr">
        <is>
          <t>Orthopestivirus M</t>
        </is>
      </c>
      <c r="P6" s="35" t="s">
        <v>116</v>
      </c>
      <c r="Q6" s="35"/>
      <c r="R6" s="35" t="s">
        <v>117</v>
      </c>
      <c r="S6" s="35"/>
      <c r="T6" s="35" t="s">
        <v>118</v>
      </c>
      <c r="U6" s="35"/>
      <c r="V6" s="35" t="s">
        <v>119</v>
      </c>
      <c r="W6" s="35"/>
      <c r="X6" s="35" t="s">
        <v>120</v>
      </c>
      <c r="Y6" s="35"/>
      <c r="Z6" s="35" t="s">
        <v>121</v>
      </c>
      <c r="AA6" s="35"/>
      <c r="AB6" s="35" t="inlineStr">
        <is>
          <t>Orthopestivirus</t>
        </is>
      </c>
      <c r="AD6" s="36" t="inlineStr">
        <is>
          <t>Orthopestivirus phocoenae</t>
        </is>
      </c>
      <c r="AL6" s="15" t="s">
        <v>37</v>
      </c>
      <c r="AM6" s="15" t="s">
        <v>28</v>
      </c>
      <c r="AN6" s="37"/>
    </row>
    <row r="7" spans="1:41">
      <c r="A7" s="34" t="s">
        <v>116</v>
      </c>
      <c r="B7" s="34"/>
      <c r="C7" s="34" t="s">
        <v>117</v>
      </c>
      <c r="D7" s="34"/>
      <c r="E7" s="34" t="s">
        <v>118</v>
      </c>
      <c r="F7" s="34"/>
      <c r="G7" s="34" t="s">
        <v>119</v>
      </c>
      <c r="H7" s="34"/>
      <c r="I7" s="34" t="s">
        <v>120</v>
      </c>
      <c r="J7" s="34"/>
      <c r="K7" s="34" t="s">
        <v>121</v>
      </c>
      <c r="L7" s="34"/>
      <c r="M7" s="34" t="inlineStr">
        <is>
          <t>Orthopestivirus</t>
        </is>
      </c>
      <c r="O7" s="38" t="inlineStr">
        <is>
          <t>Orthopestivirus N</t>
        </is>
      </c>
      <c r="P7" s="35" t="s">
        <v>116</v>
      </c>
      <c r="Q7" s="35"/>
      <c r="R7" s="35" t="s">
        <v>117</v>
      </c>
      <c r="S7" s="35"/>
      <c r="T7" s="35" t="s">
        <v>118</v>
      </c>
      <c r="U7" s="35"/>
      <c r="V7" s="35" t="s">
        <v>119</v>
      </c>
      <c r="W7" s="35"/>
      <c r="X7" s="35" t="s">
        <v>120</v>
      </c>
      <c r="Y7" s="35"/>
      <c r="Z7" s="35" t="s">
        <v>121</v>
      </c>
      <c r="AA7" s="35"/>
      <c r="AB7" s="35" t="inlineStr">
        <is>
          <t>Orthopestivirus</t>
        </is>
      </c>
      <c r="AD7" s="36" t="inlineStr">
        <is>
          <t>Orthopestivirus caprinae</t>
        </is>
      </c>
      <c r="AL7" s="15" t="s">
        <v>37</v>
      </c>
      <c r="AM7" s="15" t="s">
        <v>28</v>
      </c>
      <c r="AN7" s="37"/>
    </row>
    <row r="8" spans="1:41">
      <c r="A8" s="34" t="s">
        <v>116</v>
      </c>
      <c r="B8" s="34"/>
      <c r="C8" s="34" t="s">
        <v>117</v>
      </c>
      <c r="D8" s="34"/>
      <c r="E8" s="34" t="s">
        <v>118</v>
      </c>
      <c r="F8" s="34"/>
      <c r="G8" s="34" t="s">
        <v>119</v>
      </c>
      <c r="H8" s="34"/>
      <c r="I8" s="34" t="s">
        <v>120</v>
      </c>
      <c r="J8" s="34"/>
      <c r="K8" s="34" t="s">
        <v>121</v>
      </c>
      <c r="L8" s="34"/>
      <c r="M8" s="34" t="inlineStr">
        <is>
          <t>Orthopestivirus</t>
        </is>
      </c>
      <c r="O8" s="38" t="inlineStr">
        <is>
          <t>Orthopestivirus O</t>
        </is>
      </c>
      <c r="P8" s="35" t="s">
        <v>116</v>
      </c>
      <c r="Q8" s="35"/>
      <c r="R8" s="35" t="s">
        <v>117</v>
      </c>
      <c r="S8" s="35"/>
      <c r="T8" s="35" t="s">
        <v>118</v>
      </c>
      <c r="U8" s="35"/>
      <c r="V8" s="35" t="s">
        <v>119</v>
      </c>
      <c r="W8" s="35"/>
      <c r="X8" s="35" t="s">
        <v>120</v>
      </c>
      <c r="Y8" s="35"/>
      <c r="Z8" s="35" t="s">
        <v>121</v>
      </c>
      <c r="AA8" s="35"/>
      <c r="AB8" s="35" t="inlineStr">
        <is>
          <t>Orthopestivirus</t>
        </is>
      </c>
      <c r="AD8" s="36" t="inlineStr">
        <is>
          <t>Orthopestivirus agnis</t>
        </is>
      </c>
      <c r="AL8" s="15" t="s">
        <v>37</v>
      </c>
      <c r="AM8" s="15" t="s">
        <v>28</v>
      </c>
      <c r="AN8" s="37"/>
    </row>
    <row r="9" spans="1:41">
      <c r="A9" s="34" t="s">
        <v>116</v>
      </c>
      <c r="B9" s="34"/>
      <c r="C9" s="34" t="s">
        <v>117</v>
      </c>
      <c r="D9" s="34"/>
      <c r="E9" s="34" t="s">
        <v>118</v>
      </c>
      <c r="F9" s="34"/>
      <c r="G9" s="34" t="s">
        <v>119</v>
      </c>
      <c r="H9" s="34"/>
      <c r="I9" s="34" t="s">
        <v>120</v>
      </c>
      <c r="J9" s="34"/>
      <c r="K9" s="34" t="s">
        <v>121</v>
      </c>
      <c r="L9" s="34"/>
      <c r="M9" s="34" t="inlineStr">
        <is>
          <t>Orthopestivirus</t>
        </is>
      </c>
      <c r="O9" s="38" t="inlineStr">
        <is>
          <t>Orthopestivirus P</t>
        </is>
      </c>
      <c r="P9" s="35" t="s">
        <v>116</v>
      </c>
      <c r="Q9" s="35"/>
      <c r="R9" s="35" t="s">
        <v>117</v>
      </c>
      <c r="S9" s="35"/>
      <c r="T9" s="35" t="s">
        <v>118</v>
      </c>
      <c r="U9" s="35"/>
      <c r="V9" s="35" t="s">
        <v>119</v>
      </c>
      <c r="W9" s="35"/>
      <c r="X9" s="35" t="s">
        <v>120</v>
      </c>
      <c r="Y9" s="35"/>
      <c r="Z9" s="35" t="s">
        <v>121</v>
      </c>
      <c r="AA9" s="35"/>
      <c r="AB9" s="35" t="inlineStr">
        <is>
          <t>Orthopestivirus</t>
        </is>
      </c>
      <c r="AD9" s="36" t="inlineStr">
        <is>
          <t>Orthopestivirus manidae</t>
        </is>
      </c>
      <c r="AL9" s="15" t="s">
        <v>37</v>
      </c>
      <c r="AM9" s="15" t="s">
        <v>28</v>
      </c>
      <c r="AN9" s="37"/>
    </row>
    <row r="10" spans="1:41">
      <c r="A10" s="34" t="s">
        <v>116</v>
      </c>
      <c r="B10" s="34"/>
      <c r="C10" s="34" t="s">
        <v>117</v>
      </c>
      <c r="D10" s="34"/>
      <c r="E10" s="34" t="s">
        <v>118</v>
      </c>
      <c r="F10" s="34"/>
      <c r="G10" s="34" t="s">
        <v>119</v>
      </c>
      <c r="H10" s="34"/>
      <c r="I10" s="34" t="s">
        <v>120</v>
      </c>
      <c r="J10" s="34"/>
      <c r="K10" s="34" t="s">
        <v>121</v>
      </c>
      <c r="L10" s="34"/>
      <c r="M10" s="34" t="inlineStr">
        <is>
          <t>Orthopestivirus</t>
        </is>
      </c>
      <c r="O10" s="38" t="inlineStr">
        <is>
          <t>Orthopestivirus Q</t>
        </is>
      </c>
      <c r="P10" s="35" t="s">
        <v>116</v>
      </c>
      <c r="Q10" s="35"/>
      <c r="R10" s="35" t="s">
        <v>117</v>
      </c>
      <c r="S10" s="35"/>
      <c r="T10" s="35" t="s">
        <v>118</v>
      </c>
      <c r="U10" s="35"/>
      <c r="V10" s="35" t="s">
        <v>119</v>
      </c>
      <c r="W10" s="35"/>
      <c r="X10" s="35" t="s">
        <v>120</v>
      </c>
      <c r="Y10" s="35"/>
      <c r="Z10" s="35" t="s">
        <v>121</v>
      </c>
      <c r="AA10" s="35"/>
      <c r="AB10" s="35" t="inlineStr">
        <is>
          <t>Orthopestivirus</t>
        </is>
      </c>
      <c r="AD10" s="36" t="inlineStr">
        <is>
          <t>Orthopestivirus niviventris</t>
        </is>
      </c>
      <c r="AL10" s="15" t="s">
        <v>37</v>
      </c>
      <c r="AM10" s="15" t="s">
        <v>28</v>
      </c>
      <c r="AN10" s="37"/>
    </row>
    <row r="11" spans="1:41">
      <c r="A11" s="34" t="s">
        <v>116</v>
      </c>
      <c r="B11" s="34"/>
      <c r="C11" s="34" t="s">
        <v>117</v>
      </c>
      <c r="D11" s="34"/>
      <c r="E11" s="34" t="s">
        <v>118</v>
      </c>
      <c r="F11" s="34"/>
      <c r="G11" s="34" t="s">
        <v>119</v>
      </c>
      <c r="H11" s="34"/>
      <c r="I11" s="34" t="s">
        <v>120</v>
      </c>
      <c r="J11" s="34"/>
      <c r="K11" s="34" t="s">
        <v>121</v>
      </c>
      <c r="L11" s="34"/>
      <c r="M11" s="34" t="inlineStr">
        <is>
          <t>Orthopestivirus</t>
        </is>
      </c>
      <c r="O11" s="38" t="inlineStr">
        <is>
          <t>Orthopestivirus R</t>
        </is>
      </c>
      <c r="P11" s="35" t="s">
        <v>116</v>
      </c>
      <c r="Q11" s="35"/>
      <c r="R11" s="35" t="s">
        <v>117</v>
      </c>
      <c r="S11" s="35"/>
      <c r="T11" s="35" t="s">
        <v>118</v>
      </c>
      <c r="U11" s="35"/>
      <c r="V11" s="35" t="s">
        <v>119</v>
      </c>
      <c r="W11" s="35"/>
      <c r="X11" s="35" t="s">
        <v>120</v>
      </c>
      <c r="Y11" s="35"/>
      <c r="Z11" s="35" t="s">
        <v>121</v>
      </c>
      <c r="AA11" s="35"/>
      <c r="AB11" s="35" t="inlineStr">
        <is>
          <t>Orthopestivirus</t>
        </is>
      </c>
      <c r="AD11" s="36" t="inlineStr">
        <is>
          <t>Orthopestivirus apodemuris</t>
        </is>
      </c>
      <c r="AL11" s="15" t="s">
        <v>37</v>
      </c>
      <c r="AM11" s="15" t="s">
        <v>28</v>
      </c>
      <c r="AN11" s="37"/>
    </row>
    <row r="12" spans="1:41">
      <c r="A12" s="34" t="s">
        <v>116</v>
      </c>
      <c r="B12" s="34"/>
      <c r="C12" s="34" t="s">
        <v>117</v>
      </c>
      <c r="D12" s="34"/>
      <c r="E12" s="34" t="s">
        <v>118</v>
      </c>
      <c r="F12" s="34"/>
      <c r="G12" s="34" t="s">
        <v>119</v>
      </c>
      <c r="H12" s="34"/>
      <c r="I12" s="34" t="s">
        <v>120</v>
      </c>
      <c r="J12" s="34"/>
      <c r="K12" s="34" t="s">
        <v>121</v>
      </c>
      <c r="L12" s="34"/>
      <c r="M12" s="34" t="inlineStr">
        <is>
          <t>Orthopestivirus</t>
        </is>
      </c>
      <c r="O12" s="38" t="inlineStr">
        <is>
          <t>Orthopestivirus S</t>
        </is>
      </c>
      <c r="P12" s="35" t="s">
        <v>116</v>
      </c>
      <c r="Q12" s="35"/>
      <c r="R12" s="35" t="s">
        <v>117</v>
      </c>
      <c r="S12" s="35"/>
      <c r="T12" s="35" t="s">
        <v>118</v>
      </c>
      <c r="U12" s="35"/>
      <c r="V12" s="35" t="s">
        <v>119</v>
      </c>
      <c r="W12" s="35"/>
      <c r="X12" s="35" t="s">
        <v>120</v>
      </c>
      <c r="Y12" s="35"/>
      <c r="Z12" s="35" t="s">
        <v>121</v>
      </c>
      <c r="AA12" s="35"/>
      <c r="AB12" s="35" t="inlineStr">
        <is>
          <t>Orthopestivirus</t>
        </is>
      </c>
      <c r="AD12" s="36" t="inlineStr">
        <is>
          <t>Orthopestivirus scotophili</t>
        </is>
      </c>
      <c r="AL12" s="15" t="s">
        <v>37</v>
      </c>
      <c r="AM12" s="15" t="s">
        <v>28</v>
      </c>
      <c r="AN12" s="37"/>
    </row>
    <row r="13" spans="1:41">
      <c r="A13" s="34"/>
      <c r="B13" s="34"/>
      <c r="C13" s="34"/>
      <c r="D13" s="34"/>
      <c r="E13" s="34"/>
      <c r="F13" s="34"/>
      <c r="G13" s="34"/>
      <c r="H13" s="34"/>
      <c r="I13" s="34"/>
      <c r="J13" s="34"/>
      <c r="K13" s="34"/>
      <c r="L13" s="34"/>
      <c r="M13" s="34"/>
      <c r="O13" s="38"/>
      <c r="P13" s="35"/>
      <c r="Q13" s="35"/>
      <c r="R13" s="35"/>
      <c r="S13" s="35"/>
      <c r="T13" s="35"/>
      <c r="U13" s="35"/>
      <c r="V13" s="35"/>
      <c r="W13" s="35"/>
      <c r="X13" s="35"/>
      <c r="Y13" s="35"/>
      <c r="Z13" s="35"/>
      <c r="AA13" s="35"/>
      <c r="AB13" s="35"/>
      <c r="AD13" s="36"/>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62">
      <formula>ROW(A1)&gt;5</formula>
    </cfRule>
  </conditionalFormatting>
  <conditionalFormatting sqref="P1:P13 Q3:AC13 P5:AB5 P6:AC1048548">
    <cfRule type="expression" dxfId="4" priority="67">
      <formula>AND(NOT(ISBLANK(P1)),COUNTA(Q1:$AD1)=0)</formula>
    </cfRule>
  </conditionalFormatting>
  <conditionalFormatting sqref="P4:AC1048576">
    <cfRule type="containsText" dxfId="3" priority="66" operator="containsText" text=" ">
      <formula>NOT(ISERROR(SEARCH(" ",P4)))</formula>
    </cfRule>
  </conditionalFormatting>
  <conditionalFormatting sqref="P1048549:AC1048576">
    <cfRule type="expression" dxfId="2" priority="68">
      <formula>AND(NOT(ISBLANK(P1048549)),COUNTA(Q1048549:$AD1048550)=0)</formula>
    </cfRule>
  </conditionalFormatting>
  <conditionalFormatting sqref="AD1:AD1048576">
    <cfRule type="expression" dxfId="1" priority="63">
      <formula>NOT(OR(OR(AD1="",AD1="Species"),_xlfn.CONCAT(AB1," ")=LEFT(AD1,LEN(AB1)+1)))</formula>
    </cfRule>
  </conditionalFormatting>
  <conditionalFormatting sqref="AM4:AM1048576">
    <cfRule type="expression" dxfId="0" priority="1">
      <formula>NOT(AM4=proposedRank)</formula>
    </cfRule>
  </conditionalFormatting>
  <dataValidations count="5">
    <dataValidation type="custom" allowBlank="1" showInputMessage="1" showErrorMessage="1" errorTitle="Binomial Naming" error="Species name must start with the name of it's genus." promptTitle="binomial" sqref="AD4" ns2:uid="{B34FF321-B6C6-478C-ABD0-E655540F5460}">
      <formula1>OR(LEFT(#REF!,LEN(#REF!))=#REF!,#REF!="Species")</formula1>
    </dataValidation>
    <dataValidation type="custom" allowBlank="1" showInputMessage="1" showErrorMessage="1" errorTitle="Binomial Naming" error="Species name must start with the name of it's genus." promptTitle="binomial" sqref="AD1:AD3" ns2:uid="{7F6361AD-BE5B-4B86-84A5-A913F89448D1}">
      <formula1>OR(LEFT(AD1048575,LEN(AB1048575))=AB1048575,AD1048575="Species")</formula1>
    </dataValidation>
    <dataValidation type="custom" allowBlank="1" showInputMessage="1" showErrorMessage="1" errorTitle="Binomial Naming" error="Species name must start with the name of it's genus." promptTitle="binomial" sqref="AD5:AD13" ns2:uid="{4627BB29-7DFD-4241-8A27-088B2ECEFC23}">
      <formula1>OR(LEFT(AD2,LEN(AB2))=AB2,AD2="Species")</formula1>
    </dataValidation>
    <dataValidation type="custom" allowBlank="1" showInputMessage="1" showErrorMessage="1" errorTitle="Binomial Naming" error="Species name must start with the name of it's genus." promptTitle="binomial" sqref="AD14:AD1048576" ns2:uid="{66B06756-32AC-4A52-9834-9CFCB56929CA}">
      <formula1>OR(LEFT(AD10,LEN(AB10))=AB10,AD10="Species")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ns2:uid="{C0371C14-2CF1-47DA-A4D8-1A365CDC0D39}"/>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pageSetup paperSize="9" orientation="portrait" r:id="rId3"/>
  <legacyDrawing r:id="rId4"/>
  <extLst>
    <ext uri="{CCE6A557-97BC-4b89-ADB6-D9C93CAAB3DF}">
      <ns4:dataValidations count="5">
        <ns4:dataValidation type="list" allowBlank="1" showInputMessage="1" showErrorMessage="1" ns2:uid="{86D15FF4-93EF-4A31-8628-4AFCEF085D9D}">
          <ns4:formula1>
            <ns5:f>'Menu Items (Do not change)'!$E:$E</ns5:f>
          </ns4:formula1>
          <ns5:sqref>AM1:AM2 AM4:AM1048576</ns5:sqref>
        </ns4:dataValidation>
        <ns4:dataValidation type="list" errorStyle="warning" allowBlank="1" showInputMessage="1" showErrorMessage="1" ns2:uid="{8CE77979-ACF7-4C87-BEC3-2D3ABD0C1DB1}">
          <ns4:formula1>
            <ns5:f>'Menu Items (Do not change)'!$D:$D</ns5:f>
          </ns4:formula1>
          <ns5:sqref>AL1:AL2 AL4:AL1048576</ns5:sqref>
        </ns4:dataValidation>
        <ns4:dataValidation type="list" allowBlank="1" showInputMessage="1" showErrorMessage="1" ns2:uid="{FED9A4DE-116A-4F00-A040-9FF3F789BFA9}">
          <ns4:formula1>
            <ns5:f>'Menu Items (Do not change)'!$A:$A</ns5:f>
          </ns4:formula1>
          <ns5:sqref>AI1:AI1048576</ns5:sqref>
        </ns4:dataValidation>
        <ns4:dataValidation type="list" allowBlank="1" showInputMessage="1" showErrorMessage="1" ns2:uid="{3CF75370-3A78-4E73-BD18-23B4AFC55013}">
          <ns4:formula1>
            <ns5:f>'Menu Items (Do not change)'!$B:$B</ns5:f>
          </ns4:formula1>
          <ns5:sqref>AJ1:AJ1048576</ns5:sqref>
        </ns4:dataValidation>
        <ns4:dataValidation type="list" allowBlank="1" showInputMessage="1" showErrorMessage="1" ns2:uid="{DDB68560-93E1-406F-AA14-F9059AAD0244}">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2025-09-22T07:30:55Z</dcterms:modified>
</cp:coreProperties>
</file>