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Volumes/GoogleDrive/Shared drives/ICTV/Animal +ssRNA (S) proposals/"/>
    </mc:Choice>
  </mc:AlternateContent>
  <xr:revisionPtr revIDLastSave="0" documentId="13_ncr:1_{C702BBCF-2572-4E49-9A95-7986FD4D73B3}" xr6:coauthVersionLast="47" xr6:coauthVersionMax="47" xr10:uidLastSave="{00000000-0000-0000-0000-000000000000}"/>
  <bookViews>
    <workbookView xWindow="21500" yWindow="3760" windowWidth="34260" windowHeight="2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<sst xmlns="http://schemas.openxmlformats.org/spreadsheetml/2006/main" count="807" uniqueCount="270">
  <si>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</si>
  <si>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</si>
  <si>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</si>
  <si>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</si>
  <si>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</si>
  <si>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</si>
  <si>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</si>
  <si>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</si>
  <si>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</si>
  <si>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</si>
  <si>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</si>
  <si>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</si>
  <si>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</si>
  <si>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</si>
  <si>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</si>
  <si>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</si>
  <si>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</si>
  <si>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</si>
  <si>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</si>
  <si>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</si>
  <si>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</si>
  <si>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</si>
  <si>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</si>
  <si>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</si>
  <si>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</si>
  <si>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</si>
  <si>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</si>
  <si>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</si>
  <si>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</si>
  <si>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</si>
  <si>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</si>
  <si>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</si>
  <si>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</si>
  <si>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</si>
  <si>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</si>
  <si>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</si>
  <si>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</si>
  <si>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</si>
  <si>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</si>
  <si>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</si>
  <si>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</si>
  <si>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</si>
  <si>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</si>
  <si>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</si>
  <si>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</si>
  <si>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</si>
  <si>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</si>
  <si>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</si>
  <si>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</si>
  <si>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</si>
  <si>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</si>
  <si>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</si>
  <si>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</si>
  <si>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</si>
  <si>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</si>
  <si>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</si>
  <si>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</si>
  <si>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</si>
  <si>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</si>
  <si>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</si>
  <si>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</si>
  <si>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</si>
  <si>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</si>
  <si>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</si>
  <si>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</si>
  <si>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</si>
  <si>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</si>
  <si>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</si>
  <si>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</si>
  <si>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</si>
  <si>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</si>
  <si>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</si>
  <si>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</si>
  <si>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</si>
  <si>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</si>
  <si>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</si>
  <si>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</si>
  <si>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</si>
  <si>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</si>
  <si>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</si>
  <si>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</si>
  <si>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</si>
  <si>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</si>
  <si>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</si>
  <si>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</si>
  <si>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</si>
  <si>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</si>
  <si>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</si>
  <si>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</si>
  <si>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</si>
  <si>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</si>
  <si>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</si>
  <si>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</si>
  <si>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</si>
  <si>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</si>
  <si>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</si>
  <si>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</si>
  <si>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</si>
  <si>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</si>
  <si>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</si>
  <si>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</si>
  <si>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</si>
  <si>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</si>
  <si>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</si>
  <si>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</si>
  <si>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</si>
  <si>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</si>
  <si>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</si>
  <si>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</si>
  <si>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</si>
  <si>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</si>
  <si>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</si>
  <si>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</si>
  <si>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</si>
  <si>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</si>
  <si>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</si>
  <si>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</si>
  <si>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</si>
  <si>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</si>
  <si>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</si>
  <si>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Nidovirales</t>
  </si>
  <si>
    <t>Arnidovirineae</t>
  </si>
  <si>
    <t>Abnidovirineae</t>
  </si>
  <si>
    <t>Abyssoviridae</t>
  </si>
  <si>
    <t>Tiamatvirinae</t>
  </si>
  <si>
    <t>Alphaabyssovirus</t>
  </si>
  <si>
    <t>Aplyccavirus</t>
  </si>
  <si>
    <t>Aplysia abyssovirus 1</t>
  </si>
  <si>
    <t>Cremegaviridae</t>
  </si>
  <si>
    <t>Rodepovirinae</t>
  </si>
  <si>
    <t>Pontunivirus</t>
  </si>
  <si>
    <t>Chinturpovirus 1</t>
  </si>
  <si>
    <t>Ronidovirineae</t>
  </si>
  <si>
    <t>Euroniviridae</t>
  </si>
  <si>
    <t>Ceronivirinae</t>
  </si>
  <si>
    <t>Charybnivirus</t>
  </si>
  <si>
    <t>Cradenivirus</t>
  </si>
  <si>
    <t>Charybnivirus 1</t>
  </si>
  <si>
    <t>Wenilivirus</t>
  </si>
  <si>
    <t>Decronivirus 1</t>
  </si>
  <si>
    <t>Paguronivirus</t>
  </si>
  <si>
    <t>Behecravirus</t>
  </si>
  <si>
    <t>Paguronivirus 1</t>
  </si>
  <si>
    <t>Gresnaviridae</t>
  </si>
  <si>
    <t>Reternivirinae</t>
  </si>
  <si>
    <t>Cyclophivirus</t>
  </si>
  <si>
    <t>Ptyasnivirus 1</t>
  </si>
  <si>
    <t>Mesnidovirineae</t>
  </si>
  <si>
    <t>Medioniviridae</t>
  </si>
  <si>
    <t>Medionivirinae</t>
  </si>
  <si>
    <t>Bolenivirus</t>
  </si>
  <si>
    <t>Balbicanovirus</t>
  </si>
  <si>
    <t>Botrylloides leachii nidovirus</t>
  </si>
  <si>
    <t>Turrinivirus</t>
  </si>
  <si>
    <t>Beturrivirus</t>
  </si>
  <si>
    <t>Turrinivirus 1</t>
  </si>
  <si>
    <t>Monidovirineae</t>
  </si>
  <si>
    <t>Mononiviridae</t>
  </si>
  <si>
    <t>Mononivirinae</t>
  </si>
  <si>
    <t>Alphamononivirus</t>
  </si>
  <si>
    <t>Dumedivirus</t>
  </si>
  <si>
    <t>Planidovirus 1</t>
  </si>
  <si>
    <t>Nanidovirineae</t>
  </si>
  <si>
    <t>Nanghoshaviridae</t>
  </si>
  <si>
    <t>Chimanivirinae</t>
  </si>
  <si>
    <t>Chimshavirus</t>
  </si>
  <si>
    <t>Nangarvirus 1</t>
  </si>
  <si>
    <t>Nanhypoviridae</t>
  </si>
  <si>
    <t>Hyporhamsavirinae</t>
  </si>
  <si>
    <t>Sajorinivirus</t>
  </si>
  <si>
    <t>Halfbeak nidovirus 1</t>
  </si>
  <si>
    <t>Olifoviridae</t>
  </si>
  <si>
    <t>Gofosavirinae</t>
  </si>
  <si>
    <t>Kukrinivirus</t>
  </si>
  <si>
    <t>Oligodon snake nidovirus 1</t>
  </si>
  <si>
    <t>Tornidovirineae</t>
  </si>
  <si>
    <t>Tobaniviridae</t>
  </si>
  <si>
    <t>Piscanivirinae</t>
  </si>
  <si>
    <t>Bafinivirus</t>
  </si>
  <si>
    <t>Blicbavirus</t>
  </si>
  <si>
    <t>White bream virus</t>
  </si>
  <si>
    <t>Pimfabavirus</t>
  </si>
  <si>
    <t>Fathead minnow nidovirus 1</t>
  </si>
  <si>
    <t>Remotovirinae</t>
  </si>
  <si>
    <t>Bostovirus</t>
  </si>
  <si>
    <t>Bosnitovirus</t>
  </si>
  <si>
    <t>Bovine nidovirus 1</t>
  </si>
  <si>
    <t>Serpentovirinae</t>
  </si>
  <si>
    <t>Infratovirus</t>
  </si>
  <si>
    <t>Hepoptovirus</t>
  </si>
  <si>
    <t>Hebius tobanivirus 1</t>
  </si>
  <si>
    <t>Xintolivirus</t>
  </si>
  <si>
    <t>Infratovirus 1</t>
  </si>
  <si>
    <t>Lyctovirus</t>
  </si>
  <si>
    <t>Rebatovirus</t>
  </si>
  <si>
    <t>Lycodon tobanivirus 1</t>
  </si>
  <si>
    <t>Oncotshavirus</t>
  </si>
  <si>
    <t>Salnivirus</t>
  </si>
  <si>
    <t>Chinook salmon nidovirus 1</t>
  </si>
  <si>
    <t>Pregotovirus</t>
  </si>
  <si>
    <t>Roypretovirus</t>
  </si>
  <si>
    <t>Ball python nidovirus 1</t>
  </si>
  <si>
    <t>Morelia tobanivirus 1</t>
  </si>
  <si>
    <t>Snaturtovirus</t>
  </si>
  <si>
    <t>Berisnavirus 1</t>
  </si>
  <si>
    <t>Tilitovirus</t>
  </si>
  <si>
    <t>Shingleback nidovirus 1</t>
  </si>
  <si>
    <t>Sectovirus</t>
  </si>
  <si>
    <t>Sanematovirus</t>
  </si>
  <si>
    <t>Sectovirus 1</t>
  </si>
  <si>
    <t>Torovirinae</t>
  </si>
  <si>
    <t>Torovirus</t>
  </si>
  <si>
    <t>Renitovirus</t>
  </si>
  <si>
    <t>Bovine torovirus</t>
  </si>
  <si>
    <t>Equine torovirus</t>
  </si>
  <si>
    <t>Porcine torovirus</t>
  </si>
  <si>
    <t>Charybnivirus charybdis</t>
  </si>
  <si>
    <t>Charybnivirus wenlingense</t>
  </si>
  <si>
    <t>Cyclophivirus ptyadis</t>
  </si>
  <si>
    <t>Turrinivirus turritellae</t>
  </si>
  <si>
    <t>Alphamononivirus schmidteae</t>
  </si>
  <si>
    <t>Chimshavirus chimaerae</t>
  </si>
  <si>
    <t>Sajorinivirus hyporhamphi</t>
  </si>
  <si>
    <t>Kukrinivirus oligodontis</t>
  </si>
  <si>
    <t>Bafinivirus bliccae</t>
  </si>
  <si>
    <t>Bafinivirus pimephalae</t>
  </si>
  <si>
    <t>Bostovirus bovis</t>
  </si>
  <si>
    <t>Infratovirus hebii</t>
  </si>
  <si>
    <t>Infratovirus hubeiense</t>
  </si>
  <si>
    <t>Oncotshavirus oncorhynchi</t>
  </si>
  <si>
    <t>Pregotovirus pythonis</t>
  </si>
  <si>
    <t>Pregotovirus moreliae</t>
  </si>
  <si>
    <t>Pregotovirus tiliquae</t>
  </si>
  <si>
    <t>Sectovirus xinzhouense</t>
  </si>
  <si>
    <t>Torovirus equi</t>
  </si>
  <si>
    <t>Torovirus suis</t>
  </si>
  <si>
    <t>Lyctovirus lycodontis</t>
  </si>
  <si>
    <t>Genitive singular of the host genus Mauremys (based on current virus name).</t>
  </si>
  <si>
    <t>Genitive singular of the host genus Charybdis (based on PMID 27880757).</t>
  </si>
  <si>
    <t>After the geographic location of initial identification (Wenling, China; based on PMID 27880757).</t>
  </si>
  <si>
    <t>Genitive singular of the host genus name Ptyas (based on NCBI Virus).</t>
  </si>
  <si>
    <t>Genitive singular of host genus Turritella (NCBI Virus and PMID 27880757).</t>
  </si>
  <si>
    <t>Genitive singular of the host genus name Schmidtea (based on NCBI Virus).</t>
  </si>
  <si>
    <t>Genitive singular of the host genus Chimaera (based on NCBI Virus).</t>
  </si>
  <si>
    <t>Genitive singular of the host genus Hyporhamphus (based on PMID 29618816).</t>
  </si>
  <si>
    <t>Latinized genitive singular of the Greek host genus name Oligodon (would be oligodontos in Greek; based on NCBI Virus and current virus species name).</t>
  </si>
  <si>
    <t>Genitive singular of the host genus name Blicca (based on current species name).</t>
  </si>
  <si>
    <t>Genitive singular of the host genus Pimephales (likely a Greek-rooted word, but using the Latinized declension sometimes used for such cases; see Bennett’s New Latin Grammar II.I.A.22; based on NCBI Virus and current virus species name).</t>
  </si>
  <si>
    <t>Genitive singular of the host genus name Bos (based on NCBI Virus).</t>
  </si>
  <si>
    <t>Genitive singular of the host genus Hebius (based on current species name and PMID 29618816)</t>
  </si>
  <si>
    <t>After the geographical location of initial identification (Hubei, China; based on PMID 27880757).</t>
  </si>
  <si>
    <t>Latinized genitive singular of the Greek host genus name Lycodon (would be lycodontos in Greek; based on PMID 29618816).</t>
  </si>
  <si>
    <t>Genitive singular of the host genus Oncorhynchus (based on NCBI Virus and current virus species name).</t>
  </si>
  <si>
    <t>Genitive singular of the host genus Python (based on current species name).</t>
  </si>
  <si>
    <t>Genitive singular of the host genus Morelia (based on current virus name).</t>
  </si>
  <si>
    <t>Genitive singular of the host genus Myuchelys (based on NCBI Nucleotide entry).</t>
  </si>
  <si>
    <t>Genitive singular of the host genus Tiliqua (based on NCBI Virus).</t>
  </si>
  <si>
    <t>Based on the geographical location of initial identification (based on current virus name).</t>
  </si>
  <si>
    <t>Genitive singular of host genus Bos (based on NCBI Virus and current species name).</t>
  </si>
  <si>
    <t>Genitive singular of host genus Equus (based on NCBI Virus and current species name).</t>
  </si>
  <si>
    <t>Genitive singular of host genus Sus (based on NCBI Virus and current species name).</t>
  </si>
  <si>
    <t>Pontunivirus mauremydis</t>
  </si>
  <si>
    <t>Paguronivirus eremitae</t>
  </si>
  <si>
    <t>Pregotovirus myuchelyis</t>
  </si>
  <si>
    <t>Torovirus bovis</t>
  </si>
  <si>
    <t>Genitive singular of the Latin word for hermit, eremita. The virus was initially identified in a mix of hermit crab tissues (based on PMID 27880757).</t>
  </si>
  <si>
    <t>Alphaabyssovirus aplysiae</t>
  </si>
  <si>
    <t>Genitive singular of the host genus Aplysia (based on the NCBI Nucleotide entry for GBBW01007738).</t>
  </si>
  <si>
    <t>Bolenivirus botrylloidis</t>
  </si>
  <si>
    <t>(Likely) genitive singular of host genus name Botrylloides (based on NCBI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</si>
</sst>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b/>
      <sz val="11"/>
      <color rgb="FFFA7D00"/>
      <name val="Calibri"/>
      <family val="2"/>
      <scheme val="minor"/>
    </font>
    <font>
      <i/>
      <sz val="12"/>
      <color theme="1"/>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rgb="FFF2F2F2"/>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0" applyNumberFormat="0" applyBorder="0" applyAlignment="0" applyProtection="0"/>
    <xf numFmtId="0" fontId="6" fillId="0" borderId="0" applyNumberFormat="0" applyFill="0" applyBorder="0" applyAlignment="0" applyProtection="0"/>
    <xf numFmtId="0" fontId="30" fillId="9" borderId="8" applyNumberFormat="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10" fillId="9" borderId="8" xfId="3" applyFont="1"/>
    <xf numFmtId="0" fontId="1" fillId="9" borderId="8" xfId="3" applyFont="1"/>
    <xf numFmtId="0" fontId="31" fillId="7" borderId="1" xfId="0" applyFont="1" applyFill="1" applyBorder="1"/>
    <xf numFmtId="0" fontId="31" fillId="9" borderId="8" xfId="3" applyFont="1" applyAlignment="1">
      <alignment horizontal="left" vertical="top"/>
    </xf>
    <xf numFmtId="0" fontId="31" fillId="4" borderId="1" xfId="0" applyFont="1" applyFill="1" applyBorder="1"/>
    <xf numFmtId="0" fontId="31" fillId="9" borderId="8" xfId="3" applyFont="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0" fillId="0" borderId="1" xfId="0" applyFont="1" applyBorder="1"/>
    <xf numFmtId="0" fontId="0" fillId="0" borderId="0" xfId="0" applyFont="1" applyAlignment="1">
      <alignment horizontal="left" vertical="top"/>
    </xf>
    <xf numFmtId="0" fontId="0" fillId="0" borderId="0" xfId="0" applyFont="1"/>
  </cellXfs>
  <cellStyles count="4">
    <cellStyle name="60% - Accent3" xfId="1" builtinId="40"/>
    <cellStyle name="Calculation" xfId="3" builtinId="22"/>
    <cellStyle name="Hyperlink" xfId="2" builtinId="8"/>
    <cellStyle name="Normal" xfId="0" builtinId="0"/>
  </cellStyles>
  <dxfs count="9">
    <dxf>
      <font>
        <color rgb="FF9C0006"/>
      </font>
      <fill>
        <patternFill>
          <bgColor rgb="FFFFC7CE"/>
        </patternFill>
      </fill>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109"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1"/>
  <sheetViews>
    <sheetView tabSelected="1" topLeftCell="T1" zoomScaleNormal="100" workbookViewId="0">
      <pane ySplit="4" topLeftCell="A5" activePane="bottomLeft" state="frozen"/>
      <selection pane="bottomLeft" activeCell="AN38" sqref="AN38"/>
    </sheetView>
  </sheetViews>
  <sheetFormatPr baseColWidth="10" defaultColWidth="11" defaultRowHeight="16" x14ac:dyDescent="0.2"/>
  <cols>
    <col min="1" max="1" width="9.6640625" style="2" customWidth="1"/>
    <col min="2" max="2" width="9" style="2" bestFit="1" customWidth="1"/>
    <col min="3" max="3" width="13.1640625" style="2" customWidth="1"/>
    <col min="4" max="4" width="11.1640625" style="2" bestFit="1" customWidth="1"/>
    <col min="5" max="6" width="10.83203125" style="2"/>
    <col min="7" max="7" width="13" style="2" customWidth="1"/>
    <col min="8" max="9" width="10.83203125" style="2"/>
    <col min="10" max="10" width="14" style="2" customWidth="1"/>
    <col min="11" max="11" width="12" style="2" customWidth="1"/>
    <col min="12" max="12" width="15" style="2" customWidth="1"/>
    <col min="13" max="13" width="16.5" style="2" customWidth="1"/>
    <col min="14" max="14" width="14.6640625" style="2" customWidth="1"/>
    <col min="15" max="15" width="24.1640625" style="2" customWidth="1"/>
    <col min="16" max="16" width="9" style="14" bestFit="1" customWidth="1"/>
    <col min="17" max="17" width="9.5" style="14" bestFit="1" customWidth="1"/>
    <col min="18" max="18" width="13.1640625" style="14" bestFit="1" customWidth="1"/>
    <col min="19" max="19" width="12.33203125" style="14" bestFit="1" customWidth="1"/>
    <col min="20" max="21" width="11.1640625" style="14" bestFit="1" customWidth="1"/>
    <col min="22" max="22" width="13.5" style="14" bestFit="1" customWidth="1"/>
    <col min="23" max="23" width="9" style="14" bestFit="1" customWidth="1"/>
    <col min="24" max="24" width="11" style="14" bestFit="1" customWidth="1"/>
    <col min="25" max="25" width="15.33203125" style="14" bestFit="1" customWidth="1"/>
    <col min="26" max="26" width="16.6640625" style="14" bestFit="1" customWidth="1"/>
    <col min="27" max="27" width="17.5" style="14" bestFit="1" customWidth="1"/>
    <col min="28" max="28" width="16.33203125" style="14" bestFit="1" customWidth="1"/>
    <col min="29" max="29" width="13.6640625" style="14" bestFit="1" customWidth="1"/>
    <col min="30" max="30" width="26.5" style="26" bestFit="1" customWidth="1"/>
    <col min="31" max="31" width="5.6640625" style="4" customWidth="1"/>
    <col min="32" max="32" width="4.6640625" style="4" customWidth="1"/>
    <col min="33" max="33" width="4.1640625" style="4" customWidth="1"/>
    <col min="34" max="34" width="3.83203125" style="4" customWidth="1"/>
    <col min="35" max="35" width="3.6640625" style="4" customWidth="1"/>
    <col min="36" max="36" width="1.1640625" style="4" customWidth="1"/>
    <col min="37" max="37" width="12.5" style="4" hidden="1" customWidth="1"/>
    <col min="38" max="39" width="10.83203125" style="15"/>
    <col min="40" max="40" width="56.6640625" style="1" customWidth="1"/>
  </cols>
  <sheetData>
    <row r="1" spans="1:41" s="17" customFormat="1" ht="24" x14ac:dyDescent="0.3">
      <c r="A1" s="18" t="s">
        <v>81</v>
      </c>
      <c r="B1" s="52" t="s">
        <v>112</v>
      </c>
      <c r="C1" s="52"/>
      <c r="D1" s="52"/>
      <c r="E1" s="53" t="str">
        <f ca="1">IF(LEN(cellFilenameFormatErrors)=0,LEFT(cellBaseFilename,9),"Code is automatically derived from the filename: 'YEAR.###X.[STATUS.][v#.]DESCRIPTION.xlsx', X=SC code")</f>
        <v>2023.013S</v>
      </c>
      <c r="F1" s="53"/>
      <c r="G1" s="53"/>
      <c r="H1" s="53"/>
      <c r="I1" s="53"/>
      <c r="J1" s="53"/>
      <c r="K1" s="53"/>
      <c r="L1" s="53"/>
      <c r="M1" s="53"/>
      <c r="N1" s="53"/>
      <c r="O1" s="53"/>
      <c r="P1" s="43"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4"/>
      <c r="R1" s="44"/>
      <c r="S1" s="44"/>
      <c r="T1" s="44"/>
      <c r="U1" s="44"/>
      <c r="V1" s="44"/>
      <c r="W1" s="44"/>
      <c r="X1" s="44"/>
      <c r="Y1" s="44"/>
      <c r="Z1" s="44"/>
      <c r="AA1" s="44"/>
      <c r="AB1" s="44"/>
      <c r="AC1" s="44"/>
      <c r="AD1" s="29" t="s">
        <v>28</v>
      </c>
      <c r="AE1" s="25" t="str" cm="1">
        <f t="array" aca="1" ref="AE1" ca="1">MID(CELL("filename",'Proposal Template'!$B$1),SEARCH("[",CELL("filename",'Proposal Template'!$B$1))+1, SEARCH("]",CELL("filename",'Proposal Template'!$B$1))-SEARCH("[",CELL("filename",'Proposal Template'!$B$1))-1)</f>
        <v>2023.013S.N.v1.Nidovirales_27sprenamed.xlsx</v>
      </c>
      <c r="AF1" s="23"/>
      <c r="AG1" s="16"/>
      <c r="AH1" s="16"/>
      <c r="AI1" s="16"/>
      <c r="AJ1" s="16"/>
      <c r="AK1" s="16"/>
      <c r="AL1" s="16"/>
      <c r="AM1" s="16"/>
      <c r="AN1" s="16"/>
      <c r="AO1"/>
    </row>
    <row r="2" spans="1:41" ht="19" x14ac:dyDescent="0.25">
      <c r="A2" s="18" t="s">
        <v>113</v>
      </c>
      <c r="B2" s="52" t="s">
        <v>111</v>
      </c>
      <c r="C2" s="52"/>
      <c r="D2" s="52"/>
      <c r="E2" s="54"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+ssRNA (S) proposals</v>
      </c>
      <c r="F2" s="54"/>
      <c r="G2" s="54"/>
      <c r="H2" s="54"/>
      <c r="I2" s="54"/>
      <c r="J2" s="54"/>
      <c r="K2" s="54"/>
      <c r="L2" s="54"/>
      <c r="M2" s="54"/>
      <c r="N2" s="54"/>
      <c r="O2" s="54"/>
      <c r="P2" s="45" t="str">
        <f ca="1">_xlfn.CONCAT(
IF(NOT(ISERROR(AF2)),"","Study Section code ('"&amp;AE2&amp;"') is not valid; ")
)</f>
        <v/>
      </c>
      <c r="Q2" s="46"/>
      <c r="R2" s="46"/>
      <c r="S2" s="46"/>
      <c r="T2" s="46"/>
      <c r="U2" s="46"/>
      <c r="V2" s="46"/>
      <c r="W2" s="46"/>
      <c r="X2" s="46"/>
      <c r="Y2" s="46"/>
      <c r="Z2" s="46"/>
      <c r="AA2" s="46"/>
      <c r="AB2" s="46"/>
      <c r="AC2" s="46"/>
      <c r="AD2" s="30" t="s">
        <v>28</v>
      </c>
      <c r="AE2" s="24" t="str">
        <f ca="1">MID(AE1,9,1)</f>
        <v>S</v>
      </c>
      <c r="AF2" s="24" t="str">
        <f ca="1">VLOOKUP(AE2,studySectionCodeLUT,2,FALSE)</f>
        <v>Animal +ssRNA (S) proposals</v>
      </c>
      <c r="AG2" s="3"/>
      <c r="AH2" s="3"/>
      <c r="AI2" s="3"/>
      <c r="AJ2" s="3"/>
      <c r="AK2" s="3"/>
      <c r="AL2" s="3"/>
      <c r="AM2" s="3"/>
      <c r="AN2" s="3"/>
    </row>
    <row r="3" spans="1:41" ht="36" customHeight="1" x14ac:dyDescent="0.2">
      <c r="A3" s="47" t="s">
        <v>21</v>
      </c>
      <c r="B3" s="47"/>
      <c r="C3" s="47"/>
      <c r="D3" s="47"/>
      <c r="E3" s="47"/>
      <c r="F3" s="47"/>
      <c r="G3" s="47"/>
      <c r="H3" s="47"/>
      <c r="I3" s="47"/>
      <c r="J3" s="47"/>
      <c r="K3" s="47"/>
      <c r="L3" s="47"/>
      <c r="M3" s="47"/>
      <c r="N3" s="47"/>
      <c r="O3" s="47"/>
      <c r="P3" s="48" t="s">
        <v>22</v>
      </c>
      <c r="Q3" s="48"/>
      <c r="R3" s="48"/>
      <c r="S3" s="48"/>
      <c r="T3" s="48"/>
      <c r="U3" s="48"/>
      <c r="V3" s="48"/>
      <c r="W3" s="48"/>
      <c r="X3" s="48"/>
      <c r="Y3" s="48"/>
      <c r="Z3" s="48"/>
      <c r="AA3" s="48"/>
      <c r="AB3" s="48"/>
      <c r="AC3" s="48"/>
      <c r="AD3" s="48"/>
      <c r="AE3" s="49" t="s">
        <v>110</v>
      </c>
      <c r="AF3" s="50"/>
      <c r="AG3" s="50"/>
      <c r="AH3" s="50"/>
      <c r="AI3" s="50"/>
      <c r="AJ3" s="50"/>
      <c r="AK3" s="51"/>
      <c r="AL3" s="41" t="s">
        <v>109</v>
      </c>
      <c r="AM3" s="42"/>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7" t="s">
        <v>116</v>
      </c>
      <c r="B5" s="37"/>
      <c r="C5" s="37" t="s">
        <v>117</v>
      </c>
      <c r="D5" s="37"/>
      <c r="E5" s="37" t="s">
        <v>118</v>
      </c>
      <c r="F5" s="37"/>
      <c r="G5" s="37" t="s">
        <v>119</v>
      </c>
      <c r="H5" s="37"/>
      <c r="I5" s="37" t="s">
        <v>120</v>
      </c>
      <c r="J5" s="37" t="s">
        <v>122</v>
      </c>
      <c r="K5" s="37" t="s">
        <v>123</v>
      </c>
      <c r="L5" s="39" t="s">
        <v>124</v>
      </c>
      <c r="M5" s="38" t="s">
        <v>125</v>
      </c>
      <c r="N5" s="38" t="s">
        <v>126</v>
      </c>
      <c r="O5" s="38" t="s">
        <v>127</v>
      </c>
      <c r="P5" s="36" t="s">
        <v>116</v>
      </c>
      <c r="Q5" s="36"/>
      <c r="R5" s="36" t="s">
        <v>117</v>
      </c>
      <c r="S5" s="36"/>
      <c r="T5" s="36" t="s">
        <v>118</v>
      </c>
      <c r="U5" s="36"/>
      <c r="V5" s="36" t="s">
        <v>119</v>
      </c>
      <c r="W5" s="36"/>
      <c r="X5" s="36" t="s">
        <v>120</v>
      </c>
      <c r="Y5" s="36" t="s">
        <v>122</v>
      </c>
      <c r="Z5" s="36" t="s">
        <v>123</v>
      </c>
      <c r="AA5" s="36" t="s">
        <v>124</v>
      </c>
      <c r="AB5" s="36" t="s">
        <v>125</v>
      </c>
      <c r="AC5" s="36" t="s">
        <v>126</v>
      </c>
      <c r="AD5" s="40" t="s">
        <v>266</v>
      </c>
      <c r="AL5" s="15" t="s">
        <v>37</v>
      </c>
      <c r="AM5" s="15" t="s">
        <v>28</v>
      </c>
      <c r="AN5" s="55" t="s">
        <v>267</v>
      </c>
    </row>
    <row r="6" spans="1:41" x14ac:dyDescent="0.2">
      <c r="A6" s="35" t="s">
        <v>116</v>
      </c>
      <c r="B6" s="35"/>
      <c r="C6" s="35" t="s">
        <v>117</v>
      </c>
      <c r="D6" s="35"/>
      <c r="E6" s="35" t="s">
        <v>118</v>
      </c>
      <c r="F6" s="34"/>
      <c r="G6" s="34" t="s">
        <v>119</v>
      </c>
      <c r="H6" s="34"/>
      <c r="I6" s="34" t="s">
        <v>120</v>
      </c>
      <c r="J6" s="34" t="s">
        <v>121</v>
      </c>
      <c r="K6" s="34" t="s">
        <v>128</v>
      </c>
      <c r="L6" s="34" t="s">
        <v>129</v>
      </c>
      <c r="M6" s="2" t="s">
        <v>130</v>
      </c>
      <c r="O6" s="2" t="s">
        <v>131</v>
      </c>
      <c r="P6" s="14" t="s">
        <v>116</v>
      </c>
      <c r="R6" s="14" t="s">
        <v>117</v>
      </c>
      <c r="T6" s="14" t="s">
        <v>118</v>
      </c>
      <c r="V6" s="14" t="s">
        <v>119</v>
      </c>
      <c r="X6" s="14" t="s">
        <v>120</v>
      </c>
      <c r="Y6" s="14" t="s">
        <v>121</v>
      </c>
      <c r="Z6" s="14" t="s">
        <v>128</v>
      </c>
      <c r="AA6" s="14" t="s">
        <v>129</v>
      </c>
      <c r="AB6" s="14" t="s">
        <v>130</v>
      </c>
      <c r="AD6" s="26" t="s">
        <v>261</v>
      </c>
      <c r="AL6" s="15" t="s">
        <v>37</v>
      </c>
      <c r="AM6" s="15" t="s">
        <v>28</v>
      </c>
      <c r="AN6" s="56" t="s">
        <v>237</v>
      </c>
    </row>
    <row r="7" spans="1:41" x14ac:dyDescent="0.2">
      <c r="A7" s="2" t="s">
        <v>116</v>
      </c>
      <c r="C7" s="2" t="s">
        <v>117</v>
      </c>
      <c r="E7" s="2" t="s">
        <v>118</v>
      </c>
      <c r="G7" s="2" t="s">
        <v>119</v>
      </c>
      <c r="I7" s="2" t="s">
        <v>120</v>
      </c>
      <c r="J7" s="2" t="s">
        <v>132</v>
      </c>
      <c r="K7" s="2" t="s">
        <v>133</v>
      </c>
      <c r="L7" s="2" t="s">
        <v>134</v>
      </c>
      <c r="M7" s="2" t="s">
        <v>135</v>
      </c>
      <c r="N7" s="2" t="s">
        <v>136</v>
      </c>
      <c r="O7" s="2" t="s">
        <v>137</v>
      </c>
      <c r="P7" s="14" t="s">
        <v>116</v>
      </c>
      <c r="R7" s="14" t="s">
        <v>117</v>
      </c>
      <c r="T7" s="14" t="s">
        <v>118</v>
      </c>
      <c r="V7" s="14" t="s">
        <v>119</v>
      </c>
      <c r="X7" s="14" t="s">
        <v>120</v>
      </c>
      <c r="Y7" s="14" t="s">
        <v>132</v>
      </c>
      <c r="Z7" s="14" t="s">
        <v>133</v>
      </c>
      <c r="AA7" s="14" t="s">
        <v>134</v>
      </c>
      <c r="AB7" s="14" t="s">
        <v>135</v>
      </c>
      <c r="AC7" s="14" t="s">
        <v>136</v>
      </c>
      <c r="AD7" s="26" t="s">
        <v>216</v>
      </c>
      <c r="AL7" s="15" t="s">
        <v>37</v>
      </c>
      <c r="AM7" s="15" t="s">
        <v>28</v>
      </c>
      <c r="AN7" s="57" t="s">
        <v>238</v>
      </c>
    </row>
    <row r="8" spans="1:41" x14ac:dyDescent="0.2">
      <c r="A8" s="2" t="s">
        <v>116</v>
      </c>
      <c r="C8" s="2" t="s">
        <v>117</v>
      </c>
      <c r="E8" s="2" t="s">
        <v>118</v>
      </c>
      <c r="G8" s="2" t="s">
        <v>119</v>
      </c>
      <c r="I8" s="2" t="s">
        <v>120</v>
      </c>
      <c r="J8" s="2" t="s">
        <v>132</v>
      </c>
      <c r="K8" s="2" t="s">
        <v>133</v>
      </c>
      <c r="L8" s="2" t="s">
        <v>134</v>
      </c>
      <c r="M8" s="2" t="s">
        <v>135</v>
      </c>
      <c r="N8" s="2" t="s">
        <v>138</v>
      </c>
      <c r="O8" s="2" t="s">
        <v>139</v>
      </c>
      <c r="P8" s="14" t="s">
        <v>116</v>
      </c>
      <c r="R8" s="14" t="s">
        <v>117</v>
      </c>
      <c r="T8" s="14" t="s">
        <v>118</v>
      </c>
      <c r="V8" s="14" t="s">
        <v>119</v>
      </c>
      <c r="X8" s="14" t="s">
        <v>120</v>
      </c>
      <c r="Y8" s="14" t="s">
        <v>132</v>
      </c>
      <c r="Z8" s="14" t="s">
        <v>133</v>
      </c>
      <c r="AA8" s="14" t="s">
        <v>134</v>
      </c>
      <c r="AB8" s="14" t="s">
        <v>135</v>
      </c>
      <c r="AC8" s="14" t="s">
        <v>138</v>
      </c>
      <c r="AD8" s="26" t="s">
        <v>217</v>
      </c>
      <c r="AL8" s="15" t="s">
        <v>37</v>
      </c>
      <c r="AM8" s="15" t="s">
        <v>28</v>
      </c>
      <c r="AN8" s="57" t="s">
        <v>239</v>
      </c>
    </row>
    <row r="9" spans="1:41" x14ac:dyDescent="0.2">
      <c r="A9" s="2" t="s">
        <v>116</v>
      </c>
      <c r="C9" s="2" t="s">
        <v>117</v>
      </c>
      <c r="E9" s="2" t="s">
        <v>118</v>
      </c>
      <c r="G9" s="2" t="s">
        <v>119</v>
      </c>
      <c r="I9" s="2" t="s">
        <v>120</v>
      </c>
      <c r="J9" s="2" t="s">
        <v>132</v>
      </c>
      <c r="K9" s="2" t="s">
        <v>133</v>
      </c>
      <c r="L9" s="2" t="s">
        <v>134</v>
      </c>
      <c r="M9" s="2" t="s">
        <v>140</v>
      </c>
      <c r="N9" s="2" t="s">
        <v>141</v>
      </c>
      <c r="O9" s="2" t="s">
        <v>142</v>
      </c>
      <c r="P9" s="14" t="s">
        <v>116</v>
      </c>
      <c r="R9" s="14" t="s">
        <v>117</v>
      </c>
      <c r="T9" s="14" t="s">
        <v>118</v>
      </c>
      <c r="V9" s="14" t="s">
        <v>119</v>
      </c>
      <c r="X9" s="14" t="s">
        <v>120</v>
      </c>
      <c r="Y9" s="14" t="s">
        <v>132</v>
      </c>
      <c r="Z9" s="14" t="s">
        <v>133</v>
      </c>
      <c r="AA9" s="14" t="s">
        <v>134</v>
      </c>
      <c r="AB9" s="14" t="s">
        <v>140</v>
      </c>
      <c r="AC9" s="14" t="s">
        <v>141</v>
      </c>
      <c r="AD9" s="26" t="s">
        <v>262</v>
      </c>
      <c r="AL9" s="15" t="s">
        <v>37</v>
      </c>
      <c r="AM9" s="15" t="s">
        <v>28</v>
      </c>
      <c r="AN9" s="57" t="s">
        <v>265</v>
      </c>
    </row>
    <row r="10" spans="1:41" x14ac:dyDescent="0.2">
      <c r="A10" s="2" t="s">
        <v>116</v>
      </c>
      <c r="C10" s="2" t="s">
        <v>117</v>
      </c>
      <c r="E10" s="2" t="s">
        <v>118</v>
      </c>
      <c r="G10" s="2" t="s">
        <v>119</v>
      </c>
      <c r="I10" s="2" t="s">
        <v>120</v>
      </c>
      <c r="J10" s="2" t="s">
        <v>121</v>
      </c>
      <c r="K10" s="2" t="s">
        <v>143</v>
      </c>
      <c r="L10" s="2" t="s">
        <v>144</v>
      </c>
      <c r="M10" s="2" t="s">
        <v>145</v>
      </c>
      <c r="O10" s="2" t="s">
        <v>146</v>
      </c>
      <c r="P10" s="14" t="s">
        <v>116</v>
      </c>
      <c r="R10" s="14" t="s">
        <v>117</v>
      </c>
      <c r="T10" s="14" t="s">
        <v>118</v>
      </c>
      <c r="V10" s="14" t="s">
        <v>119</v>
      </c>
      <c r="X10" s="14" t="s">
        <v>120</v>
      </c>
      <c r="Y10" s="14" t="s">
        <v>121</v>
      </c>
      <c r="Z10" s="14" t="s">
        <v>143</v>
      </c>
      <c r="AA10" s="14" t="s">
        <v>144</v>
      </c>
      <c r="AB10" s="14" t="s">
        <v>145</v>
      </c>
      <c r="AD10" s="26" t="s">
        <v>218</v>
      </c>
      <c r="AL10" s="15" t="s">
        <v>37</v>
      </c>
      <c r="AM10" s="15" t="s">
        <v>28</v>
      </c>
      <c r="AN10" s="56" t="s">
        <v>240</v>
      </c>
    </row>
    <row r="11" spans="1:41" x14ac:dyDescent="0.2">
      <c r="A11" s="2" t="s">
        <v>116</v>
      </c>
      <c r="C11" s="2" t="s">
        <v>117</v>
      </c>
      <c r="E11" s="2" t="s">
        <v>118</v>
      </c>
      <c r="G11" s="2" t="s">
        <v>119</v>
      </c>
      <c r="I11" s="2" t="s">
        <v>120</v>
      </c>
      <c r="J11" s="2" t="s">
        <v>147</v>
      </c>
      <c r="K11" s="2" t="s">
        <v>148</v>
      </c>
      <c r="L11" s="2" t="s">
        <v>149</v>
      </c>
      <c r="M11" s="2" t="s">
        <v>150</v>
      </c>
      <c r="N11" s="2" t="s">
        <v>151</v>
      </c>
      <c r="O11" s="2" t="s">
        <v>152</v>
      </c>
      <c r="P11" s="14" t="s">
        <v>116</v>
      </c>
      <c r="R11" s="14" t="s">
        <v>117</v>
      </c>
      <c r="T11" s="14" t="s">
        <v>118</v>
      </c>
      <c r="V11" s="14" t="s">
        <v>119</v>
      </c>
      <c r="X11" s="14" t="s">
        <v>120</v>
      </c>
      <c r="Y11" s="14" t="s">
        <v>147</v>
      </c>
      <c r="Z11" s="14" t="s">
        <v>148</v>
      </c>
      <c r="AA11" s="14" t="s">
        <v>149</v>
      </c>
      <c r="AB11" s="14" t="s">
        <v>150</v>
      </c>
      <c r="AC11" s="14" t="s">
        <v>151</v>
      </c>
      <c r="AD11" s="26" t="s">
        <v>268</v>
      </c>
      <c r="AL11" s="15" t="s">
        <v>37</v>
      </c>
      <c r="AM11" s="15" t="s">
        <v>28</v>
      </c>
      <c r="AN11" s="55" t="s">
        <v>269</v>
      </c>
    </row>
    <row r="12" spans="1:41" x14ac:dyDescent="0.2">
      <c r="A12" s="2" t="s">
        <v>116</v>
      </c>
      <c r="C12" s="2" t="s">
        <v>117</v>
      </c>
      <c r="E12" s="2" t="s">
        <v>118</v>
      </c>
      <c r="G12" s="2" t="s">
        <v>119</v>
      </c>
      <c r="I12" s="2" t="s">
        <v>120</v>
      </c>
      <c r="J12" s="2" t="s">
        <v>147</v>
      </c>
      <c r="K12" s="2" t="s">
        <v>148</v>
      </c>
      <c r="L12" s="2" t="s">
        <v>149</v>
      </c>
      <c r="M12" s="2" t="s">
        <v>153</v>
      </c>
      <c r="N12" s="2" t="s">
        <v>154</v>
      </c>
      <c r="O12" s="2" t="s">
        <v>155</v>
      </c>
      <c r="P12" s="14" t="s">
        <v>116</v>
      </c>
      <c r="R12" s="14" t="s">
        <v>117</v>
      </c>
      <c r="T12" s="14" t="s">
        <v>118</v>
      </c>
      <c r="V12" s="14" t="s">
        <v>119</v>
      </c>
      <c r="X12" s="14" t="s">
        <v>120</v>
      </c>
      <c r="Y12" s="14" t="s">
        <v>147</v>
      </c>
      <c r="Z12" s="14" t="s">
        <v>148</v>
      </c>
      <c r="AA12" s="14" t="s">
        <v>149</v>
      </c>
      <c r="AB12" s="14" t="s">
        <v>153</v>
      </c>
      <c r="AC12" s="14" t="s">
        <v>154</v>
      </c>
      <c r="AD12" s="26" t="s">
        <v>219</v>
      </c>
      <c r="AL12" s="15" t="s">
        <v>37</v>
      </c>
      <c r="AM12" s="15" t="s">
        <v>28</v>
      </c>
      <c r="AN12" s="57" t="s">
        <v>241</v>
      </c>
    </row>
    <row r="13" spans="1:41" x14ac:dyDescent="0.2">
      <c r="A13" s="2" t="s">
        <v>116</v>
      </c>
      <c r="C13" s="2" t="s">
        <v>117</v>
      </c>
      <c r="E13" s="2" t="s">
        <v>118</v>
      </c>
      <c r="G13" s="2" t="s">
        <v>119</v>
      </c>
      <c r="I13" s="2" t="s">
        <v>120</v>
      </c>
      <c r="J13" s="2" t="s">
        <v>156</v>
      </c>
      <c r="K13" s="2" t="s">
        <v>157</v>
      </c>
      <c r="L13" s="2" t="s">
        <v>158</v>
      </c>
      <c r="M13" s="2" t="s">
        <v>159</v>
      </c>
      <c r="N13" s="2" t="s">
        <v>160</v>
      </c>
      <c r="O13" s="2" t="s">
        <v>161</v>
      </c>
      <c r="P13" s="14" t="s">
        <v>116</v>
      </c>
      <c r="R13" s="14" t="s">
        <v>117</v>
      </c>
      <c r="T13" s="14" t="s">
        <v>118</v>
      </c>
      <c r="V13" s="14" t="s">
        <v>119</v>
      </c>
      <c r="X13" s="14" t="s">
        <v>120</v>
      </c>
      <c r="Y13" s="14" t="s">
        <v>156</v>
      </c>
      <c r="Z13" s="14" t="s">
        <v>157</v>
      </c>
      <c r="AA13" s="14" t="s">
        <v>158</v>
      </c>
      <c r="AB13" s="14" t="s">
        <v>159</v>
      </c>
      <c r="AC13" s="14" t="s">
        <v>160</v>
      </c>
      <c r="AD13" s="26" t="s">
        <v>220</v>
      </c>
      <c r="AL13" s="15" t="s">
        <v>37</v>
      </c>
      <c r="AM13" s="15" t="s">
        <v>28</v>
      </c>
      <c r="AN13" s="57" t="s">
        <v>242</v>
      </c>
    </row>
    <row r="14" spans="1:41" x14ac:dyDescent="0.2">
      <c r="A14" s="2" t="s">
        <v>116</v>
      </c>
      <c r="C14" s="2" t="s">
        <v>117</v>
      </c>
      <c r="E14" s="2" t="s">
        <v>118</v>
      </c>
      <c r="G14" s="2" t="s">
        <v>119</v>
      </c>
      <c r="I14" s="2" t="s">
        <v>120</v>
      </c>
      <c r="J14" s="2" t="s">
        <v>162</v>
      </c>
      <c r="K14" s="2" t="s">
        <v>163</v>
      </c>
      <c r="L14" s="2" t="s">
        <v>164</v>
      </c>
      <c r="M14" s="2" t="s">
        <v>165</v>
      </c>
      <c r="O14" s="2" t="s">
        <v>166</v>
      </c>
      <c r="P14" s="14" t="s">
        <v>116</v>
      </c>
      <c r="R14" s="14" t="s">
        <v>117</v>
      </c>
      <c r="T14" s="14" t="s">
        <v>118</v>
      </c>
      <c r="V14" s="14" t="s">
        <v>119</v>
      </c>
      <c r="X14" s="14" t="s">
        <v>120</v>
      </c>
      <c r="Y14" s="14" t="s">
        <v>162</v>
      </c>
      <c r="Z14" s="14" t="s">
        <v>163</v>
      </c>
      <c r="AA14" s="14" t="s">
        <v>164</v>
      </c>
      <c r="AB14" s="14" t="s">
        <v>165</v>
      </c>
      <c r="AD14" s="26" t="s">
        <v>221</v>
      </c>
      <c r="AL14" s="15" t="s">
        <v>37</v>
      </c>
      <c r="AM14" s="15" t="s">
        <v>28</v>
      </c>
      <c r="AN14" s="56" t="s">
        <v>243</v>
      </c>
    </row>
    <row r="15" spans="1:41" x14ac:dyDescent="0.2">
      <c r="A15" s="2" t="s">
        <v>116</v>
      </c>
      <c r="C15" s="2" t="s">
        <v>117</v>
      </c>
      <c r="E15" s="2" t="s">
        <v>118</v>
      </c>
      <c r="G15" s="2" t="s">
        <v>119</v>
      </c>
      <c r="I15" s="2" t="s">
        <v>120</v>
      </c>
      <c r="J15" s="2" t="s">
        <v>162</v>
      </c>
      <c r="K15" s="2" t="s">
        <v>167</v>
      </c>
      <c r="L15" s="2" t="s">
        <v>168</v>
      </c>
      <c r="M15" s="2" t="s">
        <v>169</v>
      </c>
      <c r="O15" s="2" t="s">
        <v>170</v>
      </c>
      <c r="P15" s="14" t="s">
        <v>116</v>
      </c>
      <c r="R15" s="14" t="s">
        <v>117</v>
      </c>
      <c r="T15" s="14" t="s">
        <v>118</v>
      </c>
      <c r="V15" s="14" t="s">
        <v>119</v>
      </c>
      <c r="X15" s="14" t="s">
        <v>120</v>
      </c>
      <c r="Y15" s="14" t="s">
        <v>162</v>
      </c>
      <c r="Z15" s="14" t="s">
        <v>167</v>
      </c>
      <c r="AA15" s="14" t="s">
        <v>168</v>
      </c>
      <c r="AB15" s="14" t="s">
        <v>169</v>
      </c>
      <c r="AD15" s="26" t="s">
        <v>222</v>
      </c>
      <c r="AL15" s="15" t="s">
        <v>37</v>
      </c>
      <c r="AM15" s="15" t="s">
        <v>28</v>
      </c>
      <c r="AN15" s="56" t="s">
        <v>244</v>
      </c>
    </row>
    <row r="16" spans="1:41" x14ac:dyDescent="0.2">
      <c r="A16" s="2" t="s">
        <v>116</v>
      </c>
      <c r="C16" s="2" t="s">
        <v>117</v>
      </c>
      <c r="E16" s="2" t="s">
        <v>118</v>
      </c>
      <c r="G16" s="2" t="s">
        <v>119</v>
      </c>
      <c r="I16" s="2" t="s">
        <v>120</v>
      </c>
      <c r="J16" s="2" t="s">
        <v>121</v>
      </c>
      <c r="K16" s="2" t="s">
        <v>171</v>
      </c>
      <c r="L16" s="2" t="s">
        <v>172</v>
      </c>
      <c r="M16" s="2" t="s">
        <v>173</v>
      </c>
      <c r="O16" s="2" t="s">
        <v>174</v>
      </c>
      <c r="P16" s="14" t="s">
        <v>116</v>
      </c>
      <c r="R16" s="14" t="s">
        <v>117</v>
      </c>
      <c r="T16" s="14" t="s">
        <v>118</v>
      </c>
      <c r="V16" s="14" t="s">
        <v>119</v>
      </c>
      <c r="X16" s="14" t="s">
        <v>120</v>
      </c>
      <c r="Y16" s="14" t="s">
        <v>121</v>
      </c>
      <c r="Z16" s="14" t="s">
        <v>171</v>
      </c>
      <c r="AA16" s="14" t="s">
        <v>172</v>
      </c>
      <c r="AB16" s="14" t="s">
        <v>173</v>
      </c>
      <c r="AD16" s="26" t="s">
        <v>223</v>
      </c>
      <c r="AL16" s="15" t="s">
        <v>37</v>
      </c>
      <c r="AM16" s="15" t="s">
        <v>28</v>
      </c>
      <c r="AN16" s="56" t="s">
        <v>245</v>
      </c>
    </row>
    <row r="17" spans="1:40" x14ac:dyDescent="0.2">
      <c r="A17" s="2" t="s">
        <v>116</v>
      </c>
      <c r="C17" s="2" t="s">
        <v>117</v>
      </c>
      <c r="E17" s="2" t="s">
        <v>118</v>
      </c>
      <c r="G17" s="2" t="s">
        <v>119</v>
      </c>
      <c r="I17" s="2" t="s">
        <v>120</v>
      </c>
      <c r="J17" s="2" t="s">
        <v>175</v>
      </c>
      <c r="K17" s="2" t="s">
        <v>176</v>
      </c>
      <c r="L17" s="2" t="s">
        <v>177</v>
      </c>
      <c r="M17" s="2" t="s">
        <v>178</v>
      </c>
      <c r="N17" s="2" t="s">
        <v>179</v>
      </c>
      <c r="O17" s="2" t="s">
        <v>180</v>
      </c>
      <c r="P17" s="14" t="s">
        <v>116</v>
      </c>
      <c r="R17" s="14" t="s">
        <v>117</v>
      </c>
      <c r="T17" s="14" t="s">
        <v>118</v>
      </c>
      <c r="V17" s="14" t="s">
        <v>119</v>
      </c>
      <c r="X17" s="14" t="s">
        <v>120</v>
      </c>
      <c r="Y17" s="14" t="s">
        <v>175</v>
      </c>
      <c r="Z17" s="14" t="s">
        <v>176</v>
      </c>
      <c r="AA17" s="14" t="s">
        <v>177</v>
      </c>
      <c r="AB17" s="14" t="s">
        <v>178</v>
      </c>
      <c r="AC17" s="14" t="s">
        <v>179</v>
      </c>
      <c r="AD17" s="26" t="s">
        <v>224</v>
      </c>
      <c r="AL17" s="15" t="s">
        <v>37</v>
      </c>
      <c r="AM17" s="15" t="s">
        <v>28</v>
      </c>
      <c r="AN17" s="56" t="s">
        <v>246</v>
      </c>
    </row>
    <row r="18" spans="1:40" x14ac:dyDescent="0.2">
      <c r="A18" s="2" t="s">
        <v>116</v>
      </c>
      <c r="C18" s="2" t="s">
        <v>117</v>
      </c>
      <c r="E18" s="2" t="s">
        <v>118</v>
      </c>
      <c r="G18" s="2" t="s">
        <v>119</v>
      </c>
      <c r="I18" s="2" t="s">
        <v>120</v>
      </c>
      <c r="J18" s="2" t="s">
        <v>175</v>
      </c>
      <c r="K18" s="2" t="s">
        <v>176</v>
      </c>
      <c r="L18" s="2" t="s">
        <v>177</v>
      </c>
      <c r="M18" s="2" t="s">
        <v>178</v>
      </c>
      <c r="N18" s="2" t="s">
        <v>181</v>
      </c>
      <c r="O18" s="2" t="s">
        <v>182</v>
      </c>
      <c r="P18" s="14" t="s">
        <v>116</v>
      </c>
      <c r="R18" s="14" t="s">
        <v>117</v>
      </c>
      <c r="T18" s="14" t="s">
        <v>118</v>
      </c>
      <c r="V18" s="14" t="s">
        <v>119</v>
      </c>
      <c r="X18" s="14" t="s">
        <v>120</v>
      </c>
      <c r="Y18" s="14" t="s">
        <v>175</v>
      </c>
      <c r="Z18" s="14" t="s">
        <v>176</v>
      </c>
      <c r="AA18" s="14" t="s">
        <v>177</v>
      </c>
      <c r="AB18" s="14" t="s">
        <v>178</v>
      </c>
      <c r="AC18" s="14" t="s">
        <v>181</v>
      </c>
      <c r="AD18" s="26" t="s">
        <v>225</v>
      </c>
      <c r="AL18" s="15" t="s">
        <v>37</v>
      </c>
      <c r="AM18" s="15" t="s">
        <v>28</v>
      </c>
      <c r="AN18" s="56" t="s">
        <v>247</v>
      </c>
    </row>
    <row r="19" spans="1:40" x14ac:dyDescent="0.2">
      <c r="A19" s="2" t="s">
        <v>116</v>
      </c>
      <c r="C19" s="2" t="s">
        <v>117</v>
      </c>
      <c r="E19" s="2" t="s">
        <v>118</v>
      </c>
      <c r="G19" s="2" t="s">
        <v>119</v>
      </c>
      <c r="I19" s="2" t="s">
        <v>120</v>
      </c>
      <c r="J19" s="2" t="s">
        <v>175</v>
      </c>
      <c r="K19" s="2" t="s">
        <v>176</v>
      </c>
      <c r="L19" s="2" t="s">
        <v>183</v>
      </c>
      <c r="M19" s="2" t="s">
        <v>184</v>
      </c>
      <c r="N19" s="2" t="s">
        <v>185</v>
      </c>
      <c r="O19" s="2" t="s">
        <v>186</v>
      </c>
      <c r="P19" s="14" t="s">
        <v>116</v>
      </c>
      <c r="R19" s="14" t="s">
        <v>117</v>
      </c>
      <c r="T19" s="14" t="s">
        <v>118</v>
      </c>
      <c r="V19" s="14" t="s">
        <v>119</v>
      </c>
      <c r="X19" s="14" t="s">
        <v>120</v>
      </c>
      <c r="Y19" s="14" t="s">
        <v>175</v>
      </c>
      <c r="Z19" s="14" t="s">
        <v>176</v>
      </c>
      <c r="AA19" s="14" t="s">
        <v>183</v>
      </c>
      <c r="AB19" s="14" t="s">
        <v>184</v>
      </c>
      <c r="AC19" s="14" t="s">
        <v>185</v>
      </c>
      <c r="AD19" s="26" t="s">
        <v>226</v>
      </c>
      <c r="AL19" s="15" t="s">
        <v>37</v>
      </c>
      <c r="AM19" s="15" t="s">
        <v>28</v>
      </c>
      <c r="AN19" s="56" t="s">
        <v>248</v>
      </c>
    </row>
    <row r="20" spans="1:40" x14ac:dyDescent="0.2">
      <c r="A20" s="2" t="s">
        <v>116</v>
      </c>
      <c r="C20" s="2" t="s">
        <v>117</v>
      </c>
      <c r="E20" s="2" t="s">
        <v>118</v>
      </c>
      <c r="G20" s="2" t="s">
        <v>119</v>
      </c>
      <c r="I20" s="2" t="s">
        <v>120</v>
      </c>
      <c r="J20" s="2" t="s">
        <v>175</v>
      </c>
      <c r="K20" s="2" t="s">
        <v>176</v>
      </c>
      <c r="L20" s="2" t="s">
        <v>187</v>
      </c>
      <c r="M20" s="2" t="s">
        <v>188</v>
      </c>
      <c r="N20" s="2" t="s">
        <v>189</v>
      </c>
      <c r="O20" s="2" t="s">
        <v>190</v>
      </c>
      <c r="P20" s="14" t="s">
        <v>116</v>
      </c>
      <c r="R20" s="14" t="s">
        <v>117</v>
      </c>
      <c r="T20" s="14" t="s">
        <v>118</v>
      </c>
      <c r="V20" s="14" t="s">
        <v>119</v>
      </c>
      <c r="X20" s="14" t="s">
        <v>120</v>
      </c>
      <c r="Y20" s="14" t="s">
        <v>175</v>
      </c>
      <c r="Z20" s="14" t="s">
        <v>176</v>
      </c>
      <c r="AA20" s="14" t="s">
        <v>187</v>
      </c>
      <c r="AB20" s="14" t="s">
        <v>188</v>
      </c>
      <c r="AC20" s="14" t="s">
        <v>189</v>
      </c>
      <c r="AD20" s="26" t="s">
        <v>227</v>
      </c>
      <c r="AL20" s="15" t="s">
        <v>37</v>
      </c>
      <c r="AM20" s="15" t="s">
        <v>28</v>
      </c>
      <c r="AN20" s="56" t="s">
        <v>249</v>
      </c>
    </row>
    <row r="21" spans="1:40" x14ac:dyDescent="0.2">
      <c r="A21" s="2" t="s">
        <v>116</v>
      </c>
      <c r="C21" s="2" t="s">
        <v>117</v>
      </c>
      <c r="E21" s="2" t="s">
        <v>118</v>
      </c>
      <c r="G21" s="2" t="s">
        <v>119</v>
      </c>
      <c r="I21" s="2" t="s">
        <v>120</v>
      </c>
      <c r="J21" s="2" t="s">
        <v>175</v>
      </c>
      <c r="K21" s="2" t="s">
        <v>176</v>
      </c>
      <c r="L21" s="2" t="s">
        <v>187</v>
      </c>
      <c r="M21" s="2" t="s">
        <v>188</v>
      </c>
      <c r="N21" s="2" t="s">
        <v>191</v>
      </c>
      <c r="O21" s="2" t="s">
        <v>192</v>
      </c>
      <c r="P21" s="14" t="s">
        <v>116</v>
      </c>
      <c r="R21" s="14" t="s">
        <v>117</v>
      </c>
      <c r="T21" s="14" t="s">
        <v>118</v>
      </c>
      <c r="V21" s="14" t="s">
        <v>119</v>
      </c>
      <c r="X21" s="14" t="s">
        <v>120</v>
      </c>
      <c r="Y21" s="14" t="s">
        <v>175</v>
      </c>
      <c r="Z21" s="14" t="s">
        <v>176</v>
      </c>
      <c r="AA21" s="14" t="s">
        <v>187</v>
      </c>
      <c r="AB21" s="14" t="s">
        <v>188</v>
      </c>
      <c r="AC21" s="14" t="s">
        <v>191</v>
      </c>
      <c r="AD21" s="26" t="s">
        <v>228</v>
      </c>
      <c r="AL21" s="15" t="s">
        <v>37</v>
      </c>
      <c r="AM21" s="15" t="s">
        <v>28</v>
      </c>
      <c r="AN21" s="56" t="s">
        <v>250</v>
      </c>
    </row>
    <row r="22" spans="1:40" x14ac:dyDescent="0.2">
      <c r="A22" s="2" t="s">
        <v>116</v>
      </c>
      <c r="C22" s="2" t="s">
        <v>117</v>
      </c>
      <c r="E22" s="2" t="s">
        <v>118</v>
      </c>
      <c r="G22" s="2" t="s">
        <v>119</v>
      </c>
      <c r="I22" s="2" t="s">
        <v>120</v>
      </c>
      <c r="J22" s="2" t="s">
        <v>175</v>
      </c>
      <c r="K22" s="2" t="s">
        <v>176</v>
      </c>
      <c r="L22" s="2" t="s">
        <v>187</v>
      </c>
      <c r="M22" s="2" t="s">
        <v>193</v>
      </c>
      <c r="N22" s="2" t="s">
        <v>194</v>
      </c>
      <c r="O22" s="2" t="s">
        <v>195</v>
      </c>
      <c r="P22" s="14" t="s">
        <v>116</v>
      </c>
      <c r="R22" s="14" t="s">
        <v>117</v>
      </c>
      <c r="T22" s="14" t="s">
        <v>118</v>
      </c>
      <c r="V22" s="14" t="s">
        <v>119</v>
      </c>
      <c r="X22" s="14" t="s">
        <v>120</v>
      </c>
      <c r="Y22" s="14" t="s">
        <v>175</v>
      </c>
      <c r="Z22" s="14" t="s">
        <v>176</v>
      </c>
      <c r="AA22" s="14" t="s">
        <v>187</v>
      </c>
      <c r="AB22" s="14" t="s">
        <v>193</v>
      </c>
      <c r="AC22" s="14" t="s">
        <v>194</v>
      </c>
      <c r="AD22" s="26" t="s">
        <v>236</v>
      </c>
      <c r="AL22" s="15" t="s">
        <v>37</v>
      </c>
      <c r="AM22" s="15" t="s">
        <v>28</v>
      </c>
      <c r="AN22" s="56" t="s">
        <v>251</v>
      </c>
    </row>
    <row r="23" spans="1:40" x14ac:dyDescent="0.2">
      <c r="A23" s="2" t="s">
        <v>116</v>
      </c>
      <c r="C23" s="2" t="s">
        <v>117</v>
      </c>
      <c r="E23" s="2" t="s">
        <v>118</v>
      </c>
      <c r="G23" s="2" t="s">
        <v>119</v>
      </c>
      <c r="I23" s="2" t="s">
        <v>120</v>
      </c>
      <c r="J23" s="2" t="s">
        <v>175</v>
      </c>
      <c r="K23" s="2" t="s">
        <v>176</v>
      </c>
      <c r="L23" s="2" t="s">
        <v>177</v>
      </c>
      <c r="M23" s="2" t="s">
        <v>196</v>
      </c>
      <c r="N23" s="2" t="s">
        <v>197</v>
      </c>
      <c r="O23" s="2" t="s">
        <v>198</v>
      </c>
      <c r="P23" s="14" t="s">
        <v>116</v>
      </c>
      <c r="R23" s="14" t="s">
        <v>117</v>
      </c>
      <c r="T23" s="14" t="s">
        <v>118</v>
      </c>
      <c r="V23" s="14" t="s">
        <v>119</v>
      </c>
      <c r="X23" s="14" t="s">
        <v>120</v>
      </c>
      <c r="Y23" s="14" t="s">
        <v>175</v>
      </c>
      <c r="Z23" s="14" t="s">
        <v>176</v>
      </c>
      <c r="AA23" s="14" t="s">
        <v>177</v>
      </c>
      <c r="AB23" s="14" t="s">
        <v>196</v>
      </c>
      <c r="AC23" s="14" t="s">
        <v>197</v>
      </c>
      <c r="AD23" s="26" t="s">
        <v>229</v>
      </c>
      <c r="AL23" s="15" t="s">
        <v>37</v>
      </c>
      <c r="AM23" s="15" t="s">
        <v>28</v>
      </c>
      <c r="AN23" s="56" t="s">
        <v>252</v>
      </c>
    </row>
    <row r="24" spans="1:40" x14ac:dyDescent="0.2">
      <c r="A24" s="2" t="s">
        <v>116</v>
      </c>
      <c r="C24" s="2" t="s">
        <v>117</v>
      </c>
      <c r="E24" s="2" t="s">
        <v>118</v>
      </c>
      <c r="G24" s="2" t="s">
        <v>119</v>
      </c>
      <c r="I24" s="2" t="s">
        <v>120</v>
      </c>
      <c r="J24" s="2" t="s">
        <v>175</v>
      </c>
      <c r="K24" s="2" t="s">
        <v>176</v>
      </c>
      <c r="L24" s="2" t="s">
        <v>187</v>
      </c>
      <c r="M24" s="2" t="s">
        <v>199</v>
      </c>
      <c r="N24" s="2" t="s">
        <v>200</v>
      </c>
      <c r="O24" s="2" t="s">
        <v>201</v>
      </c>
      <c r="P24" s="14" t="s">
        <v>116</v>
      </c>
      <c r="R24" s="14" t="s">
        <v>117</v>
      </c>
      <c r="T24" s="14" t="s">
        <v>118</v>
      </c>
      <c r="V24" s="14" t="s">
        <v>119</v>
      </c>
      <c r="X24" s="14" t="s">
        <v>120</v>
      </c>
      <c r="Y24" s="14" t="s">
        <v>175</v>
      </c>
      <c r="Z24" s="14" t="s">
        <v>176</v>
      </c>
      <c r="AA24" s="14" t="s">
        <v>187</v>
      </c>
      <c r="AB24" s="14" t="s">
        <v>199</v>
      </c>
      <c r="AC24" s="14" t="s">
        <v>200</v>
      </c>
      <c r="AD24" s="26" t="s">
        <v>230</v>
      </c>
      <c r="AL24" s="15" t="s">
        <v>37</v>
      </c>
      <c r="AM24" s="15" t="s">
        <v>28</v>
      </c>
      <c r="AN24" s="56" t="s">
        <v>253</v>
      </c>
    </row>
    <row r="25" spans="1:40" x14ac:dyDescent="0.2">
      <c r="A25" s="2" t="s">
        <v>116</v>
      </c>
      <c r="C25" s="2" t="s">
        <v>117</v>
      </c>
      <c r="E25" s="2" t="s">
        <v>118</v>
      </c>
      <c r="G25" s="2" t="s">
        <v>119</v>
      </c>
      <c r="I25" s="2" t="s">
        <v>120</v>
      </c>
      <c r="J25" s="2" t="s">
        <v>175</v>
      </c>
      <c r="K25" s="2" t="s">
        <v>176</v>
      </c>
      <c r="L25" s="2" t="s">
        <v>187</v>
      </c>
      <c r="M25" s="2" t="s">
        <v>199</v>
      </c>
      <c r="N25" s="2" t="s">
        <v>200</v>
      </c>
      <c r="O25" s="2" t="s">
        <v>202</v>
      </c>
      <c r="P25" s="14" t="s">
        <v>116</v>
      </c>
      <c r="R25" s="14" t="s">
        <v>117</v>
      </c>
      <c r="T25" s="14" t="s">
        <v>118</v>
      </c>
      <c r="V25" s="14" t="s">
        <v>119</v>
      </c>
      <c r="X25" s="14" t="s">
        <v>120</v>
      </c>
      <c r="Y25" s="14" t="s">
        <v>175</v>
      </c>
      <c r="Z25" s="14" t="s">
        <v>176</v>
      </c>
      <c r="AA25" s="14" t="s">
        <v>187</v>
      </c>
      <c r="AB25" s="14" t="s">
        <v>199</v>
      </c>
      <c r="AC25" s="14" t="s">
        <v>200</v>
      </c>
      <c r="AD25" s="26" t="s">
        <v>231</v>
      </c>
      <c r="AL25" s="15" t="s">
        <v>37</v>
      </c>
      <c r="AM25" s="15" t="s">
        <v>28</v>
      </c>
      <c r="AN25" s="56" t="s">
        <v>254</v>
      </c>
    </row>
    <row r="26" spans="1:40" x14ac:dyDescent="0.2">
      <c r="A26" s="2" t="s">
        <v>116</v>
      </c>
      <c r="C26" s="2" t="s">
        <v>117</v>
      </c>
      <c r="E26" s="2" t="s">
        <v>118</v>
      </c>
      <c r="G26" s="2" t="s">
        <v>119</v>
      </c>
      <c r="I26" s="2" t="s">
        <v>120</v>
      </c>
      <c r="J26" s="2" t="s">
        <v>175</v>
      </c>
      <c r="K26" s="2" t="s">
        <v>176</v>
      </c>
      <c r="L26" s="2" t="s">
        <v>187</v>
      </c>
      <c r="M26" s="2" t="s">
        <v>199</v>
      </c>
      <c r="N26" s="2" t="s">
        <v>203</v>
      </c>
      <c r="O26" s="2" t="s">
        <v>204</v>
      </c>
      <c r="P26" s="14" t="s">
        <v>116</v>
      </c>
      <c r="R26" s="14" t="s">
        <v>117</v>
      </c>
      <c r="T26" s="14" t="s">
        <v>118</v>
      </c>
      <c r="V26" s="14" t="s">
        <v>119</v>
      </c>
      <c r="X26" s="14" t="s">
        <v>120</v>
      </c>
      <c r="Y26" s="14" t="s">
        <v>175</v>
      </c>
      <c r="Z26" s="14" t="s">
        <v>176</v>
      </c>
      <c r="AA26" s="14" t="s">
        <v>187</v>
      </c>
      <c r="AB26" s="14" t="s">
        <v>199</v>
      </c>
      <c r="AC26" s="14" t="s">
        <v>203</v>
      </c>
      <c r="AD26" s="26" t="s">
        <v>263</v>
      </c>
      <c r="AL26" s="15" t="s">
        <v>37</v>
      </c>
      <c r="AM26" s="15" t="s">
        <v>28</v>
      </c>
      <c r="AN26" s="56" t="s">
        <v>255</v>
      </c>
    </row>
    <row r="27" spans="1:40" x14ac:dyDescent="0.2">
      <c r="A27" s="2" t="s">
        <v>116</v>
      </c>
      <c r="C27" s="2" t="s">
        <v>117</v>
      </c>
      <c r="E27" s="2" t="s">
        <v>118</v>
      </c>
      <c r="G27" s="2" t="s">
        <v>119</v>
      </c>
      <c r="I27" s="2" t="s">
        <v>120</v>
      </c>
      <c r="J27" s="2" t="s">
        <v>175</v>
      </c>
      <c r="K27" s="2" t="s">
        <v>176</v>
      </c>
      <c r="L27" s="2" t="s">
        <v>187</v>
      </c>
      <c r="M27" s="2" t="s">
        <v>199</v>
      </c>
      <c r="N27" s="2" t="s">
        <v>205</v>
      </c>
      <c r="O27" s="2" t="s">
        <v>206</v>
      </c>
      <c r="P27" s="14" t="s">
        <v>116</v>
      </c>
      <c r="R27" s="14" t="s">
        <v>117</v>
      </c>
      <c r="T27" s="14" t="s">
        <v>118</v>
      </c>
      <c r="V27" s="14" t="s">
        <v>119</v>
      </c>
      <c r="X27" s="14" t="s">
        <v>120</v>
      </c>
      <c r="Y27" s="14" t="s">
        <v>175</v>
      </c>
      <c r="Z27" s="14" t="s">
        <v>176</v>
      </c>
      <c r="AA27" s="14" t="s">
        <v>187</v>
      </c>
      <c r="AB27" s="14" t="s">
        <v>199</v>
      </c>
      <c r="AC27" s="14" t="s">
        <v>205</v>
      </c>
      <c r="AD27" s="26" t="s">
        <v>232</v>
      </c>
      <c r="AL27" s="15" t="s">
        <v>37</v>
      </c>
      <c r="AM27" s="15" t="s">
        <v>28</v>
      </c>
      <c r="AN27" s="56" t="s">
        <v>256</v>
      </c>
    </row>
    <row r="28" spans="1:40" x14ac:dyDescent="0.2">
      <c r="A28" s="2" t="s">
        <v>116</v>
      </c>
      <c r="C28" s="2" t="s">
        <v>117</v>
      </c>
      <c r="E28" s="2" t="s">
        <v>118</v>
      </c>
      <c r="G28" s="2" t="s">
        <v>119</v>
      </c>
      <c r="I28" s="2" t="s">
        <v>120</v>
      </c>
      <c r="J28" s="2" t="s">
        <v>175</v>
      </c>
      <c r="K28" s="2" t="s">
        <v>176</v>
      </c>
      <c r="L28" s="2" t="s">
        <v>187</v>
      </c>
      <c r="M28" s="2" t="s">
        <v>207</v>
      </c>
      <c r="N28" s="2" t="s">
        <v>208</v>
      </c>
      <c r="O28" s="2" t="s">
        <v>209</v>
      </c>
      <c r="P28" s="14" t="s">
        <v>116</v>
      </c>
      <c r="R28" s="14" t="s">
        <v>117</v>
      </c>
      <c r="T28" s="14" t="s">
        <v>118</v>
      </c>
      <c r="V28" s="14" t="s">
        <v>119</v>
      </c>
      <c r="X28" s="14" t="s">
        <v>120</v>
      </c>
      <c r="Y28" s="14" t="s">
        <v>175</v>
      </c>
      <c r="Z28" s="14" t="s">
        <v>176</v>
      </c>
      <c r="AA28" s="14" t="s">
        <v>187</v>
      </c>
      <c r="AB28" s="14" t="s">
        <v>207</v>
      </c>
      <c r="AC28" s="14" t="s">
        <v>208</v>
      </c>
      <c r="AD28" s="26" t="s">
        <v>233</v>
      </c>
      <c r="AL28" s="15" t="s">
        <v>37</v>
      </c>
      <c r="AM28" s="15" t="s">
        <v>28</v>
      </c>
      <c r="AN28" s="57" t="s">
        <v>257</v>
      </c>
    </row>
    <row r="29" spans="1:40" x14ac:dyDescent="0.2">
      <c r="A29" s="2" t="s">
        <v>116</v>
      </c>
      <c r="C29" s="2" t="s">
        <v>117</v>
      </c>
      <c r="E29" s="2" t="s">
        <v>118</v>
      </c>
      <c r="G29" s="2" t="s">
        <v>119</v>
      </c>
      <c r="I29" s="2" t="s">
        <v>120</v>
      </c>
      <c r="J29" s="2" t="s">
        <v>175</v>
      </c>
      <c r="K29" s="2" t="s">
        <v>176</v>
      </c>
      <c r="L29" s="2" t="s">
        <v>210</v>
      </c>
      <c r="M29" s="2" t="s">
        <v>211</v>
      </c>
      <c r="N29" s="2" t="s">
        <v>212</v>
      </c>
      <c r="O29" s="2" t="s">
        <v>213</v>
      </c>
      <c r="P29" s="14" t="s">
        <v>116</v>
      </c>
      <c r="R29" s="14" t="s">
        <v>117</v>
      </c>
      <c r="T29" s="14" t="s">
        <v>118</v>
      </c>
      <c r="V29" s="14" t="s">
        <v>119</v>
      </c>
      <c r="X29" s="14" t="s">
        <v>120</v>
      </c>
      <c r="Y29" s="14" t="s">
        <v>175</v>
      </c>
      <c r="Z29" s="14" t="s">
        <v>176</v>
      </c>
      <c r="AA29" s="14" t="s">
        <v>210</v>
      </c>
      <c r="AB29" s="14" t="s">
        <v>211</v>
      </c>
      <c r="AC29" s="14" t="s">
        <v>212</v>
      </c>
      <c r="AD29" s="26" t="s">
        <v>264</v>
      </c>
      <c r="AL29" s="15" t="s">
        <v>37</v>
      </c>
      <c r="AM29" s="15" t="s">
        <v>28</v>
      </c>
      <c r="AN29" s="56" t="s">
        <v>258</v>
      </c>
    </row>
    <row r="30" spans="1:40" x14ac:dyDescent="0.2">
      <c r="A30" s="2" t="s">
        <v>116</v>
      </c>
      <c r="C30" s="2" t="s">
        <v>117</v>
      </c>
      <c r="E30" s="2" t="s">
        <v>118</v>
      </c>
      <c r="G30" s="2" t="s">
        <v>119</v>
      </c>
      <c r="I30" s="2" t="s">
        <v>120</v>
      </c>
      <c r="J30" s="2" t="s">
        <v>175</v>
      </c>
      <c r="K30" s="2" t="s">
        <v>176</v>
      </c>
      <c r="L30" s="2" t="s">
        <v>210</v>
      </c>
      <c r="M30" s="2" t="s">
        <v>211</v>
      </c>
      <c r="N30" s="2" t="s">
        <v>212</v>
      </c>
      <c r="O30" s="2" t="s">
        <v>214</v>
      </c>
      <c r="P30" s="14" t="s">
        <v>116</v>
      </c>
      <c r="R30" s="14" t="s">
        <v>117</v>
      </c>
      <c r="T30" s="14" t="s">
        <v>118</v>
      </c>
      <c r="V30" s="14" t="s">
        <v>119</v>
      </c>
      <c r="X30" s="14" t="s">
        <v>120</v>
      </c>
      <c r="Y30" s="14" t="s">
        <v>175</v>
      </c>
      <c r="Z30" s="14" t="s">
        <v>176</v>
      </c>
      <c r="AA30" s="14" t="s">
        <v>210</v>
      </c>
      <c r="AB30" s="14" t="s">
        <v>211</v>
      </c>
      <c r="AC30" s="14" t="s">
        <v>212</v>
      </c>
      <c r="AD30" s="26" t="s">
        <v>234</v>
      </c>
      <c r="AL30" s="15" t="s">
        <v>37</v>
      </c>
      <c r="AM30" s="15" t="s">
        <v>28</v>
      </c>
      <c r="AN30" s="56" t="s">
        <v>259</v>
      </c>
    </row>
    <row r="31" spans="1:40" x14ac:dyDescent="0.2">
      <c r="A31" s="2" t="s">
        <v>116</v>
      </c>
      <c r="C31" s="2" t="s">
        <v>117</v>
      </c>
      <c r="E31" s="2" t="s">
        <v>118</v>
      </c>
      <c r="G31" s="2" t="s">
        <v>119</v>
      </c>
      <c r="I31" s="2" t="s">
        <v>120</v>
      </c>
      <c r="J31" s="2" t="s">
        <v>175</v>
      </c>
      <c r="K31" s="2" t="s">
        <v>176</v>
      </c>
      <c r="L31" s="2" t="s">
        <v>210</v>
      </c>
      <c r="M31" s="2" t="s">
        <v>211</v>
      </c>
      <c r="N31" s="2" t="s">
        <v>212</v>
      </c>
      <c r="O31" s="2" t="s">
        <v>215</v>
      </c>
      <c r="P31" s="14" t="s">
        <v>116</v>
      </c>
      <c r="R31" s="14" t="s">
        <v>117</v>
      </c>
      <c r="T31" s="14" t="s">
        <v>118</v>
      </c>
      <c r="V31" s="14" t="s">
        <v>119</v>
      </c>
      <c r="X31" s="14" t="s">
        <v>120</v>
      </c>
      <c r="Y31" s="14" t="s">
        <v>175</v>
      </c>
      <c r="Z31" s="14" t="s">
        <v>176</v>
      </c>
      <c r="AA31" s="14" t="s">
        <v>210</v>
      </c>
      <c r="AB31" s="14" t="s">
        <v>211</v>
      </c>
      <c r="AC31" s="14" t="s">
        <v>212</v>
      </c>
      <c r="AD31" s="26" t="s">
        <v>235</v>
      </c>
      <c r="AL31" s="15" t="s">
        <v>37</v>
      </c>
      <c r="AM31" s="15" t="s">
        <v>28</v>
      </c>
      <c r="AN31" s="56" t="s">
        <v>260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 A12:AD1048576 A11:AC11">
    <cfRule type="expression" dxfId="7" priority="3">
      <formula>ROW(A1)&gt;5</formula>
    </cfRule>
  </conditionalFormatting>
  <conditionalFormatting sqref="P1:P1048549 Q3:AC1048549">
    <cfRule type="expression" dxfId="6" priority="5">
      <formula>AND(NOT(ISBLANK(P1)),COUNTA(Q1:$AD1)=0)</formula>
    </cfRule>
  </conditionalFormatting>
  <conditionalFormatting sqref="P4:AC1048576">
    <cfRule type="containsText" dxfId="5" priority="4" operator="containsText" text=" ">
      <formula>NOT(ISERROR(SEARCH(" ",P4)))</formula>
    </cfRule>
  </conditionalFormatting>
  <conditionalFormatting sqref="P1048550:AC1048576">
    <cfRule type="expression" dxfId="4" priority="24">
      <formula>AND(NOT(ISBLANK(P1048550)),COUNTA(Q1048550:$AD1048551)=0)</formula>
    </cfRule>
  </conditionalFormatting>
  <conditionalFormatting sqref="AD1:AD10 AD12:AD1048576">
    <cfRule type="expression" dxfId="3" priority="19">
      <formula>NOT(OR(OR(AD1="",AD1="Species"),_xlfn.CONCAT(AB1," ")=LEFT(AD1,LEN(AB1)+1)))</formula>
    </cfRule>
  </conditionalFormatting>
  <conditionalFormatting sqref="AM4:AM1048576">
    <cfRule type="expression" dxfId="2" priority="21">
      <formula>NOT(AM4=proposedRank)</formula>
    </cfRule>
  </conditionalFormatting>
  <conditionalFormatting sqref="AD11">
    <cfRule type="expression" dxfId="1" priority="1">
      <formula>ROW(AD11)&gt;5</formula>
    </cfRule>
  </conditionalFormatting>
  <conditionalFormatting sqref="AD11">
    <cfRule type="expression" dxfId="0" priority="2">
      <formula>NOT(OR(OR(AD11="",AD11="Species"),_xlfn.CONCAT(AB11," ")=LEFT(AD11,LEN(AB11)+1)))</formula>
    </cfRule>
  </conditionalFormatting>
  <dataValidations count="11">
    <dataValidation type="custom" allowBlank="1" showInputMessage="1" showErrorMessage="1" errorTitle="Binomial Naming" error="Species name must start with the name of it's genus." promptTitle="binomial" sqref="AD1:AD3" xr:uid="{D431CADB-30A2-614C-A7A3-CB8084CB0472}">
      <formula1>OR(LEFT(AD1048548,LEN(AB1048548))=AB1048548,AD1048548="Species")</formula1>
    </dataValidation>
    <dataValidation type="custom" allowBlank="1" showInputMessage="1" showErrorMessage="1" errorTitle="Binomial Naming" error="Species name must start with the name of it's genus." promptTitle="binomial" sqref="AD4" xr:uid="{DAE2F4BC-93D4-0E46-AEEC-B2471FC86FB3}">
      <formula1>OR(LEFT(#REF!,LEN(#REF!))=#REF!,#REF!="Species")</formula1>
    </dataValidation>
    <dataValidation type="custom" allowBlank="1" showInputMessage="1" showErrorMessage="1" errorTitle="Binomial Naming" error="Species name must start with the name of it's genus." promptTitle="binomial" sqref="AD32:AD34 AD26:AD28 AD21 AD24" xr:uid="{D70B7197-96DE-B74B-B51E-63EF91E3EEF5}">
      <formula1>OR(LEFT(AD18,LEN(AB18))=AB18,AD18="Species")</formula1>
    </dataValidation>
    <dataValidation type="custom" allowBlank="1" showInputMessage="1" showErrorMessage="1" errorTitle="Binomial Naming" error="Species name must start with the name of it's genus." promptTitle="binomial" sqref="AD22 AD5" xr:uid="{BB37066B-A369-4F40-957D-76FF253D6400}">
      <formula1>OR(LEFT(AD3,LEN(AB3))=AB3,AD3="Species")</formula1>
    </dataValidation>
    <dataValidation type="custom" allowBlank="1" showInputMessage="1" showErrorMessage="1" errorTitle="Binomial Naming" error="Species name must start with the name of it's genus." promptTitle="binomial" sqref="AD36:AD1048576 AD11:AD20" xr:uid="{39EA5B0A-9B8B-7743-B8D8-A37B17D3DE0A}">
      <formula1>OR(LEFT(AD7,LEN(AB7))=AB7,AD7="Species")</formula1>
    </dataValidation>
    <dataValidation type="custom" allowBlank="1" showInputMessage="1" showErrorMessage="1" errorTitle="Binomial Naming" error="Species name must start with the name of it's genus." promptTitle="binomial" sqref="AD35 AD30:AD31 AD25" xr:uid="{86DD7E43-8746-FF4E-A261-ABEF76C9E514}">
      <formula1>OR(LEFT(#REF!,LEN(#REF!))=#REF!,#REF!="Species")</formula1>
    </dataValidation>
    <dataValidation type="custom" allowBlank="1" showInputMessage="1" showErrorMessage="1" errorTitle="Binomial Naming" error="Species name must start with the name of it's genus." promptTitle="binomial" sqref="AD29" xr:uid="{E4040DF8-EB01-3F40-AC09-5F7E03C4B344}">
      <formula1>OR(LEFT(AD28,LEN(AB28))=AB28,AD28="Species")</formula1>
    </dataValidation>
    <dataValidation type="custom" allowBlank="1" showInputMessage="1" showErrorMessage="1" errorTitle="Binomial Naming" error="Species name must start with the name of it's genus." promptTitle="binomial" sqref="AD23" xr:uid="{A6020846-A4EF-AA44-AFEA-CEC226848FCB}">
      <formula1>OR(LEFT(#REF!,LEN(#REF!))=#REF!,#REF!="Species")</formula1>
    </dataValidation>
    <dataValidation type="custom" allowBlank="1" showInputMessage="1" showErrorMessage="1" errorTitle="Binomial Naming" error="Species name must start with the name of it's genus." promptTitle="binomial" sqref="AD7:AD10" xr:uid="{06480CB5-AFBC-ED46-9C70-3BE59BA67051}">
      <formula1>OR(LEFT(#REF!,LEN(#REF!))=#REF!,#REF!="Species")</formula1>
    </dataValidation>
    <dataValidation type="custom" allowBlank="1" showInputMessage="1" showErrorMessage="1" errorTitle="Binomial Naming" error="Species name must start with the name of it's genus." promptTitle="binomial" sqref="AD6" xr:uid="{9DF755C7-5D8C-0A44-BCFD-09E661E80FF5}">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55CF3182-B45C-1544-AA63-02057C18E851}"/>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9C347AA1-0F92-E849-A6F7-19D25994BF5B}">
          <x14:formula1>
            <xm:f>'Menu Items (Do not change)'!$E:$E</xm:f>
          </x14:formula1>
          <xm:sqref>AM1:AM2 AM4:AM1048576</xm:sqref>
        </x14:dataValidation>
        <x14:dataValidation type="list" errorStyle="warning" allowBlank="1" showInputMessage="1" showErrorMessage="1" xr:uid="{6F43EAC2-418B-7A41-B385-101CD9BF2C37}">
          <x14:formula1>
            <xm:f>'Menu Items (Do not change)'!$D:$D</xm:f>
          </x14:formula1>
          <xm:sqref>AL1:AL2 AL4:AL1048576</xm:sqref>
        </x14:dataValidation>
        <x14:dataValidation type="list" allowBlank="1" showInputMessage="1" showErrorMessage="1" xr:uid="{36807297-13B4-3D4B-B593-468C707EB197}">
          <x14:formula1>
            <xm:f>'Menu Items (Do not change)'!$A:$A</xm:f>
          </x14:formula1>
          <xm:sqref>AI1:AI1048576</xm:sqref>
        </x14:dataValidation>
        <x14:dataValidation type="list" allowBlank="1" showInputMessage="1" showErrorMessage="1" xr:uid="{05954923-0491-7948-BE32-307A12FD49FA}">
          <x14:formula1>
            <xm:f>'Menu Items (Do not change)'!$B:$B</xm:f>
          </x14:formula1>
          <xm:sqref>AJ1:AJ1048576</xm:sqref>
        </x14:dataValidation>
        <x14:dataValidation type="list" allowBlank="1" showInputMessage="1" showErrorMessage="1" xr:uid="{2877E59D-2550-DC40-8C59-8916A44CBB0E}">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2023-10-22T00:13:09Z</dcterms:modified>
</cp:coreProperties>
</file>