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Murilo/Desktop/TP revisions/S proposals/"/>
    </mc:Choice>
  </mc:AlternateContent>
  <xr:revisionPtr revIDLastSave="0" documentId="13_ncr:1_{D55A67FE-BF79-F345-972C-E70D0D9B4F74}" xr6:coauthVersionLast="47" xr6:coauthVersionMax="47" xr10:uidLastSave="{00000000-0000-0000-0000-000000000000}"/>
  <bookViews>
    <workbookView xWindow="12500" yWindow="10460" windowWidth="37000" windowHeight="177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<sst xmlns="http://schemas.openxmlformats.org/spreadsheetml/2006/main" count="513" uniqueCount="219">
  <si>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</si>
  <si>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</si>
  <si>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</si>
  <si>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</si>
  <si>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</si>
  <si>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</si>
  <si>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</si>
  <si>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</si>
  <si>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</si>
  <si>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</si>
  <si>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</si>
  <si>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</si>
  <si>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</si>
  <si>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</si>
  <si>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</si>
  <si>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</si>
  <si>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</si>
  <si>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</si>
  <si>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</si>
  <si>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</si>
  <si>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</si>
  <si>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</si>
  <si>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</si>
  <si>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</si>
  <si>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</si>
  <si>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</si>
  <si>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</si>
  <si>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</si>
  <si>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</si>
  <si>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</si>
  <si>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</si>
  <si>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</si>
  <si>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</si>
  <si>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</si>
  <si>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</si>
  <si>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</si>
  <si>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</si>
  <si>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</si>
  <si>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</si>
  <si>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</si>
  <si>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</si>
  <si>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</si>
  <si>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</si>
  <si>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</si>
  <si>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</si>
  <si>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</si>
  <si>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</si>
  <si>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</si>
  <si>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</si>
  <si>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</si>
  <si>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</si>
  <si>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</si>
  <si>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</si>
  <si>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</si>
  <si>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</si>
  <si>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</si>
  <si>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</si>
  <si>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</si>
  <si>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</si>
  <si>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</si>
  <si>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</si>
  <si>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</si>
  <si>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</si>
  <si>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</si>
  <si>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</si>
  <si>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</si>
  <si>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</si>
  <si>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</si>
  <si>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</si>
  <si>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</si>
  <si>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</si>
  <si>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</si>
  <si>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</si>
  <si>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</si>
  <si>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</si>
  <si>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</si>
  <si>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</si>
  <si>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</si>
  <si>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</si>
  <si>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</si>
  <si>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</si>
  <si>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</si>
  <si>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</si>
  <si>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</si>
  <si>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</si>
  <si>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</si>
  <si>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</si>
  <si>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</si>
  <si>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</si>
  <si>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</si>
  <si>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</si>
  <si>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</si>
  <si>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</si>
  <si>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</si>
  <si>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</si>
  <si>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</si>
  <si>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</si>
  <si>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</si>
  <si>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</si>
  <si>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</si>
  <si>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</si>
  <si>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</si>
  <si>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</si>
  <si>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</si>
  <si>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</si>
  <si>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</si>
  <si>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</si>
  <si>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</si>
  <si>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</si>
  <si>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</si>
  <si>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</si>
  <si>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</si>
  <si>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</si>
  <si>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</si>
  <si>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</si>
  <si>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</si>
  <si>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Mesoniviridae</t>
  </si>
  <si>
    <t>Riboviria</t>
  </si>
  <si>
    <t>Orthornavirae</t>
  </si>
  <si>
    <t>Pisuviricota</t>
  </si>
  <si>
    <t>Pisoniviricetes</t>
  </si>
  <si>
    <t>Nidovirales</t>
  </si>
  <si>
    <t>Mesnidovirineae</t>
  </si>
  <si>
    <t>Hexponivirinae</t>
  </si>
  <si>
    <t>Alphamesonivirus</t>
  </si>
  <si>
    <t>Enselivirus</t>
  </si>
  <si>
    <t>Alphamesonivirus 8</t>
  </si>
  <si>
    <t>Hanalivirus</t>
  </si>
  <si>
    <t>Alphamesonivirus 5</t>
  </si>
  <si>
    <t>Kadilivirus</t>
  </si>
  <si>
    <t>Alphamesonivirus 7</t>
  </si>
  <si>
    <t>Karsalivirus</t>
  </si>
  <si>
    <t>Alphamesonivirus 2</t>
  </si>
  <si>
    <t>Alphamesonivirus 3</t>
  </si>
  <si>
    <t>Menolivirus</t>
  </si>
  <si>
    <t>Alphamesonivirus 9</t>
  </si>
  <si>
    <t>Namcalivirus</t>
  </si>
  <si>
    <t>Alphamesonivirus 1</t>
  </si>
  <si>
    <t>Alphamesonivirus 10</t>
  </si>
  <si>
    <t>Ofalivirus</t>
  </si>
  <si>
    <t>Alphamesonivirus 6</t>
  </si>
  <si>
    <t>Yilivirus</t>
  </si>
  <si>
    <t>Alphamesonivirus 11</t>
  </si>
  <si>
    <t>Menanivirinae</t>
  </si>
  <si>
    <t>Nasenivirus</t>
  </si>
  <si>
    <t>Insemevirus</t>
  </si>
  <si>
    <t>Insemevirus tami</t>
  </si>
  <si>
    <t>Casualivirus</t>
  </si>
  <si>
    <t>Alphamesonivirus 4</t>
  </si>
  <si>
    <t>Alphamesonivirus karangense</t>
  </si>
  <si>
    <t>Alphamesonivirus daknongense</t>
  </si>
  <si>
    <t>Alphamesonivirus casuarinaense</t>
  </si>
  <si>
    <t>Alphamesonivirus hanaense</t>
  </si>
  <si>
    <t>Alphamesonivirus ofaieorum</t>
  </si>
  <si>
    <t>Alphamesonivirus kadiweuorum</t>
  </si>
  <si>
    <t>Alphamesonivirus nseense</t>
  </si>
  <si>
    <t>Alphamesonivirus menoense</t>
  </si>
  <si>
    <t>Alphamesonivirus diankeense</t>
  </si>
  <si>
    <t>Alphamesonivirus yichangense</t>
  </si>
  <si>
    <t>After the geographic location of initial isolation (Casuarina, Australia; based on PMID 24670468).</t>
  </si>
  <si>
    <t>After the geographic location of initial isolation (Cavally river, Tai Forest, Cote d'Ivoire; based on PMID 19915916).</t>
  </si>
  <si>
    <t>After the geographic location of initial isolation (Karang Sari, Cilacap, Indonesia; based on PMID 24884700).</t>
  </si>
  <si>
    <t>After the geographic location of initial isolation (Dak Nong province, Vietnam; based on PMID 23728735).</t>
  </si>
  <si>
    <t>After the  geographic location of initial isolation (Hana river, Tai Forest, Cote d’Ivoire; based on 23536661).</t>
  </si>
  <si>
    <t>Exemplar is named after the people of the Ofaié tribe in Brazil. Proposed species epithet is the plural genitive of the Latinized form of Ofaié, ofaiei (in analogy to other demonyms, such as Romani [the Romans], Etrusci [the Etruscans], or Graeci [the Greeks]). Based on PMID 27811095.</t>
  </si>
  <si>
    <t>Exemplar is named after the people of the Kadiwéu tribe in Brazil. Proposed species epithet is the plural genitive of the Latinized form of Kadiwéu, kadiweui (in analogy to other demonyms, such as Romani [the Romans], Etrusci [the Etruscans], or Graeci [the Greeks]). Based on PMID 27811095.</t>
  </si>
  <si>
    <t>After the  geographic location of initial isolation (Nse river, Tai Forest, Cote d’Ivoire; based on PMID 23536661).</t>
  </si>
  <si>
    <t>After the  geographic location of initial isolation (Meno river, Tai Forest, Cote d’Ivoire; based on PMID 23536661).</t>
  </si>
  <si>
    <t>After the geographic location of initial isolation (Dianke Makhan, Senegal; based on PMID 31697989).</t>
  </si>
  <si>
    <t>After Yichang virus (assuming named after the city in China)</t>
  </si>
  <si>
    <t>Cavally virus</t>
  </si>
  <si>
    <t>CAVV</t>
  </si>
  <si>
    <t>NC_015668</t>
  </si>
  <si>
    <t>Karang Sari virus</t>
  </si>
  <si>
    <t>JKT10701</t>
  </si>
  <si>
    <t>NC_038296</t>
  </si>
  <si>
    <t>Dak Nong virus</t>
  </si>
  <si>
    <t>DKNV</t>
  </si>
  <si>
    <t>NC_038297</t>
  </si>
  <si>
    <t>HL30</t>
  </si>
  <si>
    <t>Casuarina virus</t>
  </si>
  <si>
    <t>CASV</t>
  </si>
  <si>
    <t>NC_023986</t>
  </si>
  <si>
    <t>A4/CI/2004</t>
  </si>
  <si>
    <t>C79/CI/2004</t>
  </si>
  <si>
    <t>HANAV</t>
  </si>
  <si>
    <t>Hana virus</t>
  </si>
  <si>
    <t>NC_020899</t>
  </si>
  <si>
    <t>OFAV</t>
  </si>
  <si>
    <t>BrMS-MQ10</t>
  </si>
  <si>
    <t>NC_043489</t>
  </si>
  <si>
    <t>Ofaié virus</t>
  </si>
  <si>
    <t>KADV</t>
  </si>
  <si>
    <t>NC_043488</t>
  </si>
  <si>
    <t>Kadiwéu virus</t>
  </si>
  <si>
    <t>F24/CI/2004</t>
  </si>
  <si>
    <t>NC_020901</t>
  </si>
  <si>
    <t>Nsé virus</t>
  </si>
  <si>
    <t>NSEV</t>
  </si>
  <si>
    <t>MenoV</t>
  </si>
  <si>
    <t>E9/CI/2004</t>
  </si>
  <si>
    <t>NC_020900</t>
  </si>
  <si>
    <t>MENOV</t>
  </si>
  <si>
    <t>KSAV</t>
  </si>
  <si>
    <t>KY056254</t>
  </si>
  <si>
    <t>NC_036586</t>
  </si>
  <si>
    <t>DINV</t>
  </si>
  <si>
    <t>Dianke virus</t>
  </si>
  <si>
    <t>Yichang virus</t>
  </si>
  <si>
    <t>YIV</t>
  </si>
  <si>
    <t>HB-MLV</t>
  </si>
  <si>
    <t>NC_040534</t>
  </si>
  <si>
    <t>InsMV-1</t>
  </si>
  <si>
    <t>Frankliniella occidentalis associated mesonivirus 1</t>
  </si>
  <si>
    <t>MN714663</t>
  </si>
  <si>
    <t>FOAV</t>
  </si>
  <si>
    <t>Alphamesonivirus cavallyense</t>
  </si>
  <si>
    <t>Nasenivirus tami</t>
  </si>
  <si>
    <t>Latinized genitive singular of genus name and original name tami (based on PMID 34232724)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</si>
</sst>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1"/>
      <color rgb="FF000000"/>
      <name val="Calibri"/>
      <family val="2"/>
      <charset val="1"/>
    </font>
    <font>
      <i/>
      <sz val="12"/>
      <color theme="1"/>
      <name val="Calibri"/>
      <family val="2"/>
      <scheme val="minor"/>
    </font>
    <font>
      <sz val="12"/>
      <color theme="1"/>
      <name val="Calibri"/>
      <family val="2"/>
      <charset val="1"/>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4">
    <xf numFmtId="0" fontId="0" fillId="0" borderId="0"/>
    <xf numFmtId="0" fontId="1" fillId="2" borderId="0" applyNumberFormat="0" applyBorder="0" applyAlignment="0" applyProtection="0"/>
    <xf numFmtId="0" fontId="6" fillId="0" borderId="0" applyNumberFormat="0" applyFill="0" applyBorder="0" applyAlignment="0" applyProtection="0"/>
    <xf numFmtId="0" fontId="30" fillId="0" borderId="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1" fillId="7" borderId="1" xfId="0" applyFont="1" applyFill="1" applyBorder="1"/>
    <xf numFmtId="0" fontId="0" fillId="6" borderId="1" xfId="0" applyFill="1" applyBorder="1" applyAlignment="1">
      <alignment horizontal="left"/>
    </xf>
    <xf numFmtId="0" fontId="8" fillId="7" borderId="1" xfId="0" applyFont="1" applyFill="1" applyBorder="1"/>
    <xf numFmtId="0" fontId="32" fillId="0" borderId="0" xfId="3" applyFont="1" applyAlignment="1">
      <alignment horizontal="left" vertical="top"/>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4">
    <cellStyle name="60% - Accent3" xfId="1" builtinId="40"/>
    <cellStyle name="Hyperlink" xfId="2" builtinId="8"/>
    <cellStyle name="Normal" xfId="0" builtinId="0"/>
    <cellStyle name="Normal 4" xfId="3" xr:uid="{581253E2-9BFE-FF4D-8A61-7873376CD773}"/>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92" zoomScaleNormal="92" workbookViewId="0">
      <selection activeCell="B2" sqref="B2"/>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6"/>
  <sheetViews>
    <sheetView tabSelected="1" topLeftCell="O1" zoomScaleNormal="100" workbookViewId="0">
      <pane ySplit="4" topLeftCell="A5" activePane="bottomLeft" state="frozen"/>
      <selection pane="bottomLeft" activeCell="AN5" sqref="AN5:AN16"/>
    </sheetView>
  </sheetViews>
  <sheetFormatPr baseColWidth="10" defaultColWidth="11" defaultRowHeight="16" x14ac:dyDescent="0.2"/>
  <cols>
    <col min="1" max="1" width="15" style="2" bestFit="1" customWidth="1"/>
    <col min="2" max="2" width="9" style="2" bestFit="1" customWidth="1"/>
    <col min="3" max="3" width="12.83203125" style="2" bestFit="1" customWidth="1"/>
    <col min="4" max="4" width="11.1640625" style="2" bestFit="1" customWidth="1"/>
    <col min="5" max="6" width="10.83203125" style="2"/>
    <col min="7" max="7" width="12.83203125" style="2" bestFit="1" customWidth="1"/>
    <col min="8" max="8" width="10.83203125" style="2"/>
    <col min="9" max="9" width="10.5" style="2" bestFit="1" customWidth="1"/>
    <col min="10" max="10" width="14.5" style="2" bestFit="1" customWidth="1"/>
    <col min="11" max="11" width="12.6640625" style="2" bestFit="1" customWidth="1"/>
    <col min="12" max="12" width="14.33203125" style="2" bestFit="1" customWidth="1"/>
    <col min="13" max="13" width="15.5" style="2" bestFit="1" customWidth="1"/>
    <col min="14" max="14" width="12" style="2" bestFit="1" customWidth="1"/>
    <col min="15" max="15" width="18.5" style="2" bestFit="1" customWidth="1"/>
    <col min="16" max="16" width="17" style="14" customWidth="1"/>
    <col min="17" max="17" width="10.83203125" style="14"/>
    <col min="18" max="18" width="13.1640625" style="14" bestFit="1" customWidth="1"/>
    <col min="19" max="21" width="10.83203125" style="14"/>
    <col min="22" max="22" width="13.5" style="14" bestFit="1" customWidth="1"/>
    <col min="23" max="24" width="10.83203125" style="14"/>
    <col min="25" max="25" width="15.33203125" style="14" bestFit="1" customWidth="1"/>
    <col min="26" max="26" width="13.33203125" style="14" bestFit="1" customWidth="1"/>
    <col min="27" max="27" width="13.83203125" style="14" bestFit="1" customWidth="1"/>
    <col min="28" max="28" width="16.1640625" style="14" bestFit="1" customWidth="1"/>
    <col min="29" max="29" width="12.33203125" style="14" bestFit="1" customWidth="1"/>
    <col min="30" max="30" width="28.83203125" style="26" bestFit="1" customWidth="1"/>
    <col min="31" max="31" width="31.33203125" style="4" customWidth="1"/>
    <col min="32" max="32" width="43.33203125" style="4" bestFit="1"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96.6640625" style="1" bestFit="1" customWidth="1"/>
  </cols>
  <sheetData>
    <row r="1" spans="1:41" s="17" customFormat="1" ht="24" x14ac:dyDescent="0.3">
      <c r="A1" s="18" t="s">
        <v>81</v>
      </c>
      <c r="B1" s="49" t="s">
        <v>112</v>
      </c>
      <c r="C1" s="49"/>
      <c r="D1" s="49"/>
      <c r="E1" s="50" t="str">
        <f ca="1">IF(LEN(cellFilenameFormatErrors)=0,LEFT(cellBaseFilename,9),"Code is automatically derived from the filename: 'YEAR.###X.[STATUS.][v#.]DESCRIPTION.xlsx', X=SC code")</f>
        <v>2023.009S</v>
      </c>
      <c r="F1" s="50"/>
      <c r="G1" s="50"/>
      <c r="H1" s="50"/>
      <c r="I1" s="50"/>
      <c r="J1" s="50"/>
      <c r="K1" s="50"/>
      <c r="L1" s="50"/>
      <c r="M1" s="50"/>
      <c r="N1" s="50"/>
      <c r="O1" s="50"/>
      <c r="P1" s="4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1"/>
      <c r="R1" s="41"/>
      <c r="S1" s="41"/>
      <c r="T1" s="41"/>
      <c r="U1" s="41"/>
      <c r="V1" s="41"/>
      <c r="W1" s="41"/>
      <c r="X1" s="41"/>
      <c r="Y1" s="41"/>
      <c r="Z1" s="41"/>
      <c r="AA1" s="41"/>
      <c r="AB1" s="41"/>
      <c r="AC1" s="41"/>
      <c r="AD1" s="29" t="s">
        <v>28</v>
      </c>
      <c r="AE1" s="25" t="str" cm="1">
        <f t="array" aca="1" ref="AE1" ca="1">MID(CELL("filename",'Proposal Template'!$B$1),SEARCH("[",CELL("filename",'Proposal Template'!$B$1))+1, SEARCH("]",CELL("filename",'Proposal Template'!$B$1))-SEARCH("[",CELL("filename",'Proposal Template'!$B$1))-1)</f>
        <v>2023.009S.N.v1.Mesoniviridae_12sprenamed-.xlsx</v>
      </c>
      <c r="AF1" s="23"/>
      <c r="AG1" s="16"/>
      <c r="AH1" s="16"/>
      <c r="AI1" s="16"/>
      <c r="AJ1" s="16"/>
      <c r="AK1" s="16"/>
      <c r="AL1" s="16"/>
      <c r="AM1" s="16"/>
      <c r="AN1" s="16"/>
      <c r="AO1"/>
    </row>
    <row r="2" spans="1:41" ht="19" x14ac:dyDescent="0.25">
      <c r="A2" s="18" t="s">
        <v>113</v>
      </c>
      <c r="B2" s="49" t="s">
        <v>111</v>
      </c>
      <c r="C2" s="49"/>
      <c r="D2" s="49"/>
      <c r="E2" s="51"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+ssRNA (S) proposals</v>
      </c>
      <c r="F2" s="51"/>
      <c r="G2" s="51"/>
      <c r="H2" s="51"/>
      <c r="I2" s="51"/>
      <c r="J2" s="51"/>
      <c r="K2" s="51"/>
      <c r="L2" s="51"/>
      <c r="M2" s="51"/>
      <c r="N2" s="51"/>
      <c r="O2" s="51"/>
      <c r="P2" s="42" t="str">
        <f ca="1">_xlfn.CONCAT(
IF(NOT(ISERROR(AF2)),"","Study Section code ('"&amp;AE2&amp;"') is not valid; ")
)</f>
        <v/>
      </c>
      <c r="Q2" s="43"/>
      <c r="R2" s="43"/>
      <c r="S2" s="43"/>
      <c r="T2" s="43"/>
      <c r="U2" s="43"/>
      <c r="V2" s="43"/>
      <c r="W2" s="43"/>
      <c r="X2" s="43"/>
      <c r="Y2" s="43"/>
      <c r="Z2" s="43"/>
      <c r="AA2" s="43"/>
      <c r="AB2" s="43"/>
      <c r="AC2" s="43"/>
      <c r="AD2" s="30" t="s">
        <v>28</v>
      </c>
      <c r="AE2" s="24" t="str">
        <f ca="1">MID(AE1,9,1)</f>
        <v>S</v>
      </c>
      <c r="AF2" s="24" t="str">
        <f ca="1">VLOOKUP(AE2,studySectionCodeLUT,2,FALSE)</f>
        <v>Animal +ssRNA (S) proposals</v>
      </c>
      <c r="AG2" s="3"/>
      <c r="AH2" s="3"/>
      <c r="AI2" s="3"/>
      <c r="AJ2" s="3"/>
      <c r="AK2" s="3"/>
      <c r="AL2" s="3"/>
      <c r="AM2" s="3"/>
      <c r="AN2" s="3"/>
    </row>
    <row r="3" spans="1:41" ht="36" customHeight="1" x14ac:dyDescent="0.2">
      <c r="A3" s="44" t="s">
        <v>21</v>
      </c>
      <c r="B3" s="44"/>
      <c r="C3" s="44"/>
      <c r="D3" s="44"/>
      <c r="E3" s="44"/>
      <c r="F3" s="44"/>
      <c r="G3" s="44"/>
      <c r="H3" s="44"/>
      <c r="I3" s="44"/>
      <c r="J3" s="44"/>
      <c r="K3" s="44"/>
      <c r="L3" s="44"/>
      <c r="M3" s="44"/>
      <c r="N3" s="44"/>
      <c r="O3" s="44"/>
      <c r="P3" s="45" t="s">
        <v>22</v>
      </c>
      <c r="Q3" s="45"/>
      <c r="R3" s="45"/>
      <c r="S3" s="45"/>
      <c r="T3" s="45"/>
      <c r="U3" s="45"/>
      <c r="V3" s="45"/>
      <c r="W3" s="45"/>
      <c r="X3" s="45"/>
      <c r="Y3" s="45"/>
      <c r="Z3" s="45"/>
      <c r="AA3" s="45"/>
      <c r="AB3" s="45"/>
      <c r="AC3" s="45"/>
      <c r="AD3" s="45"/>
      <c r="AE3" s="46" t="s">
        <v>110</v>
      </c>
      <c r="AF3" s="47"/>
      <c r="AG3" s="47"/>
      <c r="AH3" s="47"/>
      <c r="AI3" s="47"/>
      <c r="AJ3" s="47"/>
      <c r="AK3" s="48"/>
      <c r="AL3" s="38" t="s">
        <v>109</v>
      </c>
      <c r="AM3" s="39"/>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2" t="s">
        <v>117</v>
      </c>
      <c r="C5" s="2" t="s">
        <v>118</v>
      </c>
      <c r="E5" s="2" t="s">
        <v>119</v>
      </c>
      <c r="G5" s="2" t="s">
        <v>120</v>
      </c>
      <c r="I5" s="2" t="s">
        <v>121</v>
      </c>
      <c r="J5" s="2" t="s">
        <v>122</v>
      </c>
      <c r="K5" s="2" t="s">
        <v>116</v>
      </c>
      <c r="L5" s="2" t="s">
        <v>123</v>
      </c>
      <c r="M5" s="2" t="s">
        <v>124</v>
      </c>
      <c r="N5" s="2" t="s">
        <v>136</v>
      </c>
      <c r="O5" s="2" t="s">
        <v>137</v>
      </c>
      <c r="P5" s="34" t="s">
        <v>117</v>
      </c>
      <c r="R5" s="14" t="s">
        <v>118</v>
      </c>
      <c r="T5" s="34" t="s">
        <v>119</v>
      </c>
      <c r="U5" s="34"/>
      <c r="V5" s="34" t="s">
        <v>120</v>
      </c>
      <c r="W5" s="34"/>
      <c r="X5" s="34" t="s">
        <v>121</v>
      </c>
      <c r="Y5" s="34" t="s">
        <v>122</v>
      </c>
      <c r="Z5" s="34" t="s">
        <v>116</v>
      </c>
      <c r="AA5" s="34" t="s">
        <v>123</v>
      </c>
      <c r="AB5" s="34" t="s">
        <v>124</v>
      </c>
      <c r="AC5" s="34" t="s">
        <v>136</v>
      </c>
      <c r="AD5" s="36" t="s">
        <v>216</v>
      </c>
      <c r="AE5" s="4" t="s">
        <v>172</v>
      </c>
      <c r="AF5" s="4" t="s">
        <v>170</v>
      </c>
      <c r="AG5" s="4" t="s">
        <v>171</v>
      </c>
      <c r="AH5" s="4" t="s">
        <v>184</v>
      </c>
      <c r="AJ5" s="4" t="s">
        <v>101</v>
      </c>
      <c r="AK5" s="4" t="s">
        <v>44</v>
      </c>
      <c r="AL5" s="15" t="s">
        <v>37</v>
      </c>
      <c r="AM5" s="15" t="s">
        <v>28</v>
      </c>
      <c r="AN5" t="s">
        <v>160</v>
      </c>
    </row>
    <row r="6" spans="1:41" x14ac:dyDescent="0.2">
      <c r="A6" s="2" t="s">
        <v>117</v>
      </c>
      <c r="C6" s="2" t="s">
        <v>118</v>
      </c>
      <c r="E6" s="2" t="s">
        <v>119</v>
      </c>
      <c r="G6" s="2" t="s">
        <v>120</v>
      </c>
      <c r="I6" s="2" t="s">
        <v>121</v>
      </c>
      <c r="J6" s="2" t="s">
        <v>122</v>
      </c>
      <c r="K6" s="2" t="s">
        <v>116</v>
      </c>
      <c r="L6" s="2" t="s">
        <v>123</v>
      </c>
      <c r="M6" s="2" t="s">
        <v>124</v>
      </c>
      <c r="N6" s="2" t="s">
        <v>131</v>
      </c>
      <c r="O6" s="2" t="s">
        <v>132</v>
      </c>
      <c r="P6" s="14" t="s">
        <v>117</v>
      </c>
      <c r="R6" s="14" t="s">
        <v>118</v>
      </c>
      <c r="T6" s="14" t="s">
        <v>119</v>
      </c>
      <c r="V6" s="14" t="s">
        <v>120</v>
      </c>
      <c r="X6" s="14" t="s">
        <v>121</v>
      </c>
      <c r="Y6" s="14" t="s">
        <v>122</v>
      </c>
      <c r="Z6" s="14" t="s">
        <v>116</v>
      </c>
      <c r="AA6" s="14" t="s">
        <v>123</v>
      </c>
      <c r="AB6" s="14" t="s">
        <v>124</v>
      </c>
      <c r="AC6" s="14" t="s">
        <v>131</v>
      </c>
      <c r="AD6" s="26" t="s">
        <v>149</v>
      </c>
      <c r="AE6" s="4" t="s">
        <v>175</v>
      </c>
      <c r="AF6" s="4" t="s">
        <v>173</v>
      </c>
      <c r="AG6" s="4" t="s">
        <v>203</v>
      </c>
      <c r="AH6" s="4" t="s">
        <v>174</v>
      </c>
      <c r="AJ6" s="4" t="s">
        <v>101</v>
      </c>
      <c r="AK6" s="4" t="s">
        <v>44</v>
      </c>
      <c r="AL6" s="15" t="s">
        <v>37</v>
      </c>
      <c r="AM6" s="15" t="s">
        <v>28</v>
      </c>
      <c r="AN6" t="s">
        <v>161</v>
      </c>
    </row>
    <row r="7" spans="1:41" x14ac:dyDescent="0.2">
      <c r="A7" s="2" t="s">
        <v>117</v>
      </c>
      <c r="C7" s="2" t="s">
        <v>118</v>
      </c>
      <c r="E7" s="2" t="s">
        <v>119</v>
      </c>
      <c r="G7" s="2" t="s">
        <v>120</v>
      </c>
      <c r="I7" s="2" t="s">
        <v>121</v>
      </c>
      <c r="J7" s="2" t="s">
        <v>122</v>
      </c>
      <c r="K7" s="2" t="s">
        <v>116</v>
      </c>
      <c r="L7" s="2" t="s">
        <v>123</v>
      </c>
      <c r="M7" s="2" t="s">
        <v>124</v>
      </c>
      <c r="N7" s="2" t="s">
        <v>131</v>
      </c>
      <c r="O7" s="2" t="s">
        <v>133</v>
      </c>
      <c r="P7" s="14" t="s">
        <v>117</v>
      </c>
      <c r="R7" s="14" t="s">
        <v>118</v>
      </c>
      <c r="T7" s="14" t="s">
        <v>119</v>
      </c>
      <c r="V7" s="14" t="s">
        <v>120</v>
      </c>
      <c r="X7" s="14" t="s">
        <v>121</v>
      </c>
      <c r="Y7" s="14" t="s">
        <v>122</v>
      </c>
      <c r="Z7" s="14" t="s">
        <v>116</v>
      </c>
      <c r="AA7" s="14" t="s">
        <v>123</v>
      </c>
      <c r="AB7" s="14" t="s">
        <v>124</v>
      </c>
      <c r="AC7" s="14" t="s">
        <v>131</v>
      </c>
      <c r="AD7" s="26" t="s">
        <v>150</v>
      </c>
      <c r="AE7" s="4" t="s">
        <v>178</v>
      </c>
      <c r="AF7" s="4" t="s">
        <v>176</v>
      </c>
      <c r="AG7" s="4" t="s">
        <v>177</v>
      </c>
      <c r="AH7" s="4" t="s">
        <v>179</v>
      </c>
      <c r="AJ7" s="4" t="s">
        <v>101</v>
      </c>
      <c r="AK7" s="4" t="s">
        <v>44</v>
      </c>
      <c r="AL7" s="15" t="s">
        <v>37</v>
      </c>
      <c r="AM7" s="15" t="s">
        <v>28</v>
      </c>
      <c r="AN7" t="s">
        <v>162</v>
      </c>
    </row>
    <row r="8" spans="1:41" x14ac:dyDescent="0.2">
      <c r="A8" s="2" t="s">
        <v>117</v>
      </c>
      <c r="C8" s="2" t="s">
        <v>118</v>
      </c>
      <c r="E8" s="2" t="s">
        <v>119</v>
      </c>
      <c r="G8" s="2" t="s">
        <v>120</v>
      </c>
      <c r="I8" s="2" t="s">
        <v>121</v>
      </c>
      <c r="J8" s="2" t="s">
        <v>122</v>
      </c>
      <c r="K8" s="2" t="s">
        <v>116</v>
      </c>
      <c r="L8" s="2" t="s">
        <v>123</v>
      </c>
      <c r="M8" s="2" t="s">
        <v>124</v>
      </c>
      <c r="N8" s="2" t="s">
        <v>147</v>
      </c>
      <c r="O8" s="2" t="s">
        <v>148</v>
      </c>
      <c r="P8" s="14" t="s">
        <v>117</v>
      </c>
      <c r="R8" s="14" t="s">
        <v>118</v>
      </c>
      <c r="T8" s="14" t="s">
        <v>119</v>
      </c>
      <c r="V8" s="14" t="s">
        <v>120</v>
      </c>
      <c r="X8" s="14" t="s">
        <v>121</v>
      </c>
      <c r="Y8" s="14" t="s">
        <v>122</v>
      </c>
      <c r="Z8" s="14" t="s">
        <v>116</v>
      </c>
      <c r="AA8" s="14" t="s">
        <v>123</v>
      </c>
      <c r="AB8" s="14" t="s">
        <v>124</v>
      </c>
      <c r="AC8" s="14" t="s">
        <v>147</v>
      </c>
      <c r="AD8" s="26" t="s">
        <v>151</v>
      </c>
      <c r="AE8" s="4" t="s">
        <v>182</v>
      </c>
      <c r="AF8" s="4" t="s">
        <v>180</v>
      </c>
      <c r="AG8" s="4" t="s">
        <v>181</v>
      </c>
      <c r="AH8" s="35">
        <v>71</v>
      </c>
      <c r="AJ8" s="4" t="s">
        <v>101</v>
      </c>
      <c r="AK8" s="4" t="s">
        <v>44</v>
      </c>
      <c r="AL8" s="15" t="s">
        <v>37</v>
      </c>
      <c r="AM8" s="15" t="s">
        <v>28</v>
      </c>
      <c r="AN8" t="s">
        <v>159</v>
      </c>
    </row>
    <row r="9" spans="1:41" x14ac:dyDescent="0.2">
      <c r="A9" s="2" t="s">
        <v>117</v>
      </c>
      <c r="C9" s="2" t="s">
        <v>118</v>
      </c>
      <c r="E9" s="2" t="s">
        <v>119</v>
      </c>
      <c r="G9" s="2" t="s">
        <v>120</v>
      </c>
      <c r="I9" s="2" t="s">
        <v>121</v>
      </c>
      <c r="J9" s="2" t="s">
        <v>122</v>
      </c>
      <c r="K9" s="2" t="s">
        <v>116</v>
      </c>
      <c r="L9" s="2" t="s">
        <v>123</v>
      </c>
      <c r="M9" s="2" t="s">
        <v>124</v>
      </c>
      <c r="N9" s="2" t="s">
        <v>127</v>
      </c>
      <c r="O9" s="2" t="s">
        <v>128</v>
      </c>
      <c r="P9" s="14" t="s">
        <v>117</v>
      </c>
      <c r="R9" s="14" t="s">
        <v>118</v>
      </c>
      <c r="T9" s="14" t="s">
        <v>119</v>
      </c>
      <c r="V9" s="14" t="s">
        <v>120</v>
      </c>
      <c r="X9" s="14" t="s">
        <v>121</v>
      </c>
      <c r="Y9" s="14" t="s">
        <v>122</v>
      </c>
      <c r="Z9" s="14" t="s">
        <v>116</v>
      </c>
      <c r="AA9" s="14" t="s">
        <v>123</v>
      </c>
      <c r="AB9" s="14" t="s">
        <v>124</v>
      </c>
      <c r="AC9" s="14" t="s">
        <v>127</v>
      </c>
      <c r="AD9" s="26" t="s">
        <v>152</v>
      </c>
      <c r="AE9" s="4" t="s">
        <v>187</v>
      </c>
      <c r="AF9" s="4" t="s">
        <v>186</v>
      </c>
      <c r="AG9" s="4" t="s">
        <v>185</v>
      </c>
      <c r="AH9" s="4" t="s">
        <v>183</v>
      </c>
      <c r="AJ9" s="4" t="s">
        <v>101</v>
      </c>
      <c r="AK9" s="4" t="s">
        <v>44</v>
      </c>
      <c r="AL9" s="15" t="s">
        <v>37</v>
      </c>
      <c r="AM9" s="15" t="s">
        <v>28</v>
      </c>
      <c r="AN9" t="s">
        <v>163</v>
      </c>
    </row>
    <row r="10" spans="1:41" x14ac:dyDescent="0.2">
      <c r="A10" s="2" t="s">
        <v>117</v>
      </c>
      <c r="C10" s="2" t="s">
        <v>118</v>
      </c>
      <c r="E10" s="2" t="s">
        <v>119</v>
      </c>
      <c r="G10" s="2" t="s">
        <v>120</v>
      </c>
      <c r="I10" s="2" t="s">
        <v>121</v>
      </c>
      <c r="J10" s="2" t="s">
        <v>122</v>
      </c>
      <c r="K10" s="2" t="s">
        <v>116</v>
      </c>
      <c r="L10" s="2" t="s">
        <v>123</v>
      </c>
      <c r="M10" s="2" t="s">
        <v>124</v>
      </c>
      <c r="N10" s="2" t="s">
        <v>139</v>
      </c>
      <c r="O10" s="2" t="s">
        <v>140</v>
      </c>
      <c r="P10" s="14" t="s">
        <v>117</v>
      </c>
      <c r="R10" s="14" t="s">
        <v>118</v>
      </c>
      <c r="T10" s="14" t="s">
        <v>119</v>
      </c>
      <c r="V10" s="14" t="s">
        <v>120</v>
      </c>
      <c r="X10" s="14" t="s">
        <v>121</v>
      </c>
      <c r="Y10" s="14" t="s">
        <v>122</v>
      </c>
      <c r="Z10" s="14" t="s">
        <v>116</v>
      </c>
      <c r="AA10" s="14" t="s">
        <v>123</v>
      </c>
      <c r="AB10" s="14" t="s">
        <v>124</v>
      </c>
      <c r="AC10" s="14" t="s">
        <v>139</v>
      </c>
      <c r="AD10" s="26" t="s">
        <v>153</v>
      </c>
      <c r="AE10" s="4" t="s">
        <v>190</v>
      </c>
      <c r="AF10" s="4" t="s">
        <v>191</v>
      </c>
      <c r="AG10" s="4" t="s">
        <v>188</v>
      </c>
      <c r="AH10" s="4" t="s">
        <v>189</v>
      </c>
      <c r="AJ10" s="4" t="s">
        <v>101</v>
      </c>
      <c r="AK10" s="4" t="s">
        <v>44</v>
      </c>
      <c r="AL10" s="15" t="s">
        <v>37</v>
      </c>
      <c r="AM10" s="15" t="s">
        <v>28</v>
      </c>
      <c r="AN10" t="s">
        <v>164</v>
      </c>
    </row>
    <row r="11" spans="1:41" x14ac:dyDescent="0.2">
      <c r="A11" s="2" t="s">
        <v>117</v>
      </c>
      <c r="C11" s="2" t="s">
        <v>118</v>
      </c>
      <c r="E11" s="2" t="s">
        <v>119</v>
      </c>
      <c r="G11" s="2" t="s">
        <v>120</v>
      </c>
      <c r="I11" s="2" t="s">
        <v>121</v>
      </c>
      <c r="J11" s="2" t="s">
        <v>122</v>
      </c>
      <c r="K11" s="2" t="s">
        <v>116</v>
      </c>
      <c r="L11" s="2" t="s">
        <v>123</v>
      </c>
      <c r="M11" s="2" t="s">
        <v>124</v>
      </c>
      <c r="N11" s="2" t="s">
        <v>129</v>
      </c>
      <c r="O11" s="2" t="s">
        <v>130</v>
      </c>
      <c r="P11" s="14" t="s">
        <v>117</v>
      </c>
      <c r="R11" s="14" t="s">
        <v>118</v>
      </c>
      <c r="T11" s="14" t="s">
        <v>119</v>
      </c>
      <c r="V11" s="14" t="s">
        <v>120</v>
      </c>
      <c r="X11" s="14" t="s">
        <v>121</v>
      </c>
      <c r="Y11" s="14" t="s">
        <v>122</v>
      </c>
      <c r="Z11" s="14" t="s">
        <v>116</v>
      </c>
      <c r="AA11" s="14" t="s">
        <v>123</v>
      </c>
      <c r="AB11" s="14" t="s">
        <v>124</v>
      </c>
      <c r="AC11" s="14" t="s">
        <v>129</v>
      </c>
      <c r="AD11" s="26" t="s">
        <v>154</v>
      </c>
      <c r="AE11" s="4" t="s">
        <v>193</v>
      </c>
      <c r="AF11" s="4" t="s">
        <v>194</v>
      </c>
      <c r="AG11" s="4" t="s">
        <v>192</v>
      </c>
      <c r="AH11" s="4" t="s">
        <v>189</v>
      </c>
      <c r="AJ11" s="4" t="s">
        <v>101</v>
      </c>
      <c r="AK11" s="4" t="s">
        <v>44</v>
      </c>
      <c r="AL11" s="15" t="s">
        <v>37</v>
      </c>
      <c r="AM11" s="15" t="s">
        <v>28</v>
      </c>
      <c r="AN11" t="s">
        <v>165</v>
      </c>
    </row>
    <row r="12" spans="1:41" x14ac:dyDescent="0.2">
      <c r="A12" s="2" t="s">
        <v>117</v>
      </c>
      <c r="C12" s="2" t="s">
        <v>118</v>
      </c>
      <c r="E12" s="2" t="s">
        <v>119</v>
      </c>
      <c r="G12" s="2" t="s">
        <v>120</v>
      </c>
      <c r="I12" s="2" t="s">
        <v>121</v>
      </c>
      <c r="J12" s="2" t="s">
        <v>122</v>
      </c>
      <c r="K12" s="2" t="s">
        <v>116</v>
      </c>
      <c r="L12" s="2" t="s">
        <v>123</v>
      </c>
      <c r="M12" s="2" t="s">
        <v>124</v>
      </c>
      <c r="N12" s="2" t="s">
        <v>125</v>
      </c>
      <c r="O12" s="2" t="s">
        <v>126</v>
      </c>
      <c r="P12" s="14" t="s">
        <v>117</v>
      </c>
      <c r="R12" s="14" t="s">
        <v>118</v>
      </c>
      <c r="T12" s="14" t="s">
        <v>119</v>
      </c>
      <c r="V12" s="14" t="s">
        <v>120</v>
      </c>
      <c r="X12" s="14" t="s">
        <v>121</v>
      </c>
      <c r="Y12" s="14" t="s">
        <v>122</v>
      </c>
      <c r="Z12" s="14" t="s">
        <v>116</v>
      </c>
      <c r="AA12" s="14" t="s">
        <v>123</v>
      </c>
      <c r="AB12" s="14" t="s">
        <v>124</v>
      </c>
      <c r="AC12" s="14" t="s">
        <v>125</v>
      </c>
      <c r="AD12" s="26" t="s">
        <v>155</v>
      </c>
      <c r="AE12" s="4" t="s">
        <v>196</v>
      </c>
      <c r="AF12" s="4" t="s">
        <v>197</v>
      </c>
      <c r="AG12" s="4" t="s">
        <v>198</v>
      </c>
      <c r="AH12" s="4" t="s">
        <v>195</v>
      </c>
      <c r="AJ12" s="4" t="s">
        <v>101</v>
      </c>
      <c r="AK12" s="4" t="s">
        <v>44</v>
      </c>
      <c r="AL12" s="15" t="s">
        <v>37</v>
      </c>
      <c r="AM12" s="15" t="s">
        <v>28</v>
      </c>
      <c r="AN12" t="s">
        <v>166</v>
      </c>
    </row>
    <row r="13" spans="1:41" x14ac:dyDescent="0.2">
      <c r="A13" s="2" t="s">
        <v>117</v>
      </c>
      <c r="C13" s="2" t="s">
        <v>118</v>
      </c>
      <c r="E13" s="2" t="s">
        <v>119</v>
      </c>
      <c r="G13" s="2" t="s">
        <v>120</v>
      </c>
      <c r="I13" s="2" t="s">
        <v>121</v>
      </c>
      <c r="J13" s="2" t="s">
        <v>122</v>
      </c>
      <c r="K13" s="2" t="s">
        <v>116</v>
      </c>
      <c r="L13" s="2" t="s">
        <v>123</v>
      </c>
      <c r="M13" s="2" t="s">
        <v>124</v>
      </c>
      <c r="N13" s="2" t="s">
        <v>134</v>
      </c>
      <c r="O13" s="2" t="s">
        <v>135</v>
      </c>
      <c r="P13" s="14" t="s">
        <v>117</v>
      </c>
      <c r="R13" s="14" t="s">
        <v>118</v>
      </c>
      <c r="T13" s="14" t="s">
        <v>119</v>
      </c>
      <c r="V13" s="14" t="s">
        <v>120</v>
      </c>
      <c r="X13" s="14" t="s">
        <v>121</v>
      </c>
      <c r="Y13" s="14" t="s">
        <v>122</v>
      </c>
      <c r="Z13" s="14" t="s">
        <v>116</v>
      </c>
      <c r="AA13" s="14" t="s">
        <v>123</v>
      </c>
      <c r="AB13" s="14" t="s">
        <v>124</v>
      </c>
      <c r="AC13" s="14" t="s">
        <v>134</v>
      </c>
      <c r="AD13" s="26" t="s">
        <v>156</v>
      </c>
      <c r="AE13" s="4" t="s">
        <v>201</v>
      </c>
      <c r="AF13" s="4" t="s">
        <v>199</v>
      </c>
      <c r="AG13" s="4" t="s">
        <v>202</v>
      </c>
      <c r="AH13" s="4" t="s">
        <v>200</v>
      </c>
      <c r="AJ13" s="4" t="s">
        <v>101</v>
      </c>
      <c r="AK13" s="4" t="s">
        <v>44</v>
      </c>
      <c r="AL13" s="15" t="s">
        <v>37</v>
      </c>
      <c r="AM13" s="15" t="s">
        <v>28</v>
      </c>
      <c r="AN13" t="s">
        <v>167</v>
      </c>
    </row>
    <row r="14" spans="1:41" x14ac:dyDescent="0.2">
      <c r="A14" s="2" t="s">
        <v>117</v>
      </c>
      <c r="C14" s="2" t="s">
        <v>118</v>
      </c>
      <c r="E14" s="2" t="s">
        <v>119</v>
      </c>
      <c r="G14" s="2" t="s">
        <v>120</v>
      </c>
      <c r="I14" s="2" t="s">
        <v>121</v>
      </c>
      <c r="J14" s="2" t="s">
        <v>122</v>
      </c>
      <c r="K14" s="2" t="s">
        <v>116</v>
      </c>
      <c r="L14" s="2" t="s">
        <v>123</v>
      </c>
      <c r="M14" s="2" t="s">
        <v>124</v>
      </c>
      <c r="N14" s="2" t="s">
        <v>136</v>
      </c>
      <c r="O14" s="2" t="s">
        <v>138</v>
      </c>
      <c r="P14" s="14" t="s">
        <v>117</v>
      </c>
      <c r="R14" s="14" t="s">
        <v>118</v>
      </c>
      <c r="T14" s="14" t="s">
        <v>119</v>
      </c>
      <c r="V14" s="14" t="s">
        <v>120</v>
      </c>
      <c r="X14" s="14" t="s">
        <v>121</v>
      </c>
      <c r="Y14" s="14" t="s">
        <v>122</v>
      </c>
      <c r="Z14" s="14" t="s">
        <v>116</v>
      </c>
      <c r="AA14" s="14" t="s">
        <v>123</v>
      </c>
      <c r="AB14" s="14" t="s">
        <v>124</v>
      </c>
      <c r="AC14" s="14" t="s">
        <v>136</v>
      </c>
      <c r="AD14" s="26" t="s">
        <v>157</v>
      </c>
      <c r="AE14" s="4" t="s">
        <v>205</v>
      </c>
      <c r="AF14" s="4" t="s">
        <v>207</v>
      </c>
      <c r="AG14" s="4" t="s">
        <v>206</v>
      </c>
      <c r="AH14" s="4" t="s">
        <v>204</v>
      </c>
      <c r="AJ14" s="4" t="s">
        <v>101</v>
      </c>
      <c r="AK14" s="4" t="s">
        <v>44</v>
      </c>
      <c r="AL14" s="15" t="s">
        <v>37</v>
      </c>
      <c r="AM14" s="15" t="s">
        <v>28</v>
      </c>
      <c r="AN14" t="s">
        <v>168</v>
      </c>
    </row>
    <row r="15" spans="1:41" x14ac:dyDescent="0.2">
      <c r="A15" s="2" t="s">
        <v>117</v>
      </c>
      <c r="C15" s="2" t="s">
        <v>118</v>
      </c>
      <c r="E15" s="2" t="s">
        <v>119</v>
      </c>
      <c r="G15" s="2" t="s">
        <v>120</v>
      </c>
      <c r="I15" s="2" t="s">
        <v>121</v>
      </c>
      <c r="J15" s="2" t="s">
        <v>122</v>
      </c>
      <c r="K15" s="2" t="s">
        <v>116</v>
      </c>
      <c r="L15" s="2" t="s">
        <v>123</v>
      </c>
      <c r="M15" s="2" t="s">
        <v>124</v>
      </c>
      <c r="N15" s="2" t="s">
        <v>141</v>
      </c>
      <c r="O15" s="2" t="s">
        <v>142</v>
      </c>
      <c r="P15" s="14" t="s">
        <v>117</v>
      </c>
      <c r="R15" s="14" t="s">
        <v>118</v>
      </c>
      <c r="T15" s="14" t="s">
        <v>119</v>
      </c>
      <c r="V15" s="14" t="s">
        <v>120</v>
      </c>
      <c r="X15" s="14" t="s">
        <v>121</v>
      </c>
      <c r="Y15" s="14" t="s">
        <v>122</v>
      </c>
      <c r="Z15" s="14" t="s">
        <v>116</v>
      </c>
      <c r="AA15" s="14" t="s">
        <v>123</v>
      </c>
      <c r="AB15" s="14" t="s">
        <v>124</v>
      </c>
      <c r="AC15" s="14" t="s">
        <v>141</v>
      </c>
      <c r="AD15" s="26" t="s">
        <v>158</v>
      </c>
      <c r="AE15" s="4" t="s">
        <v>211</v>
      </c>
      <c r="AF15" s="4" t="s">
        <v>208</v>
      </c>
      <c r="AG15" s="4" t="s">
        <v>209</v>
      </c>
      <c r="AH15" s="4" t="s">
        <v>210</v>
      </c>
      <c r="AJ15" s="4" t="s">
        <v>101</v>
      </c>
      <c r="AK15" s="4" t="s">
        <v>44</v>
      </c>
      <c r="AL15" s="15" t="s">
        <v>37</v>
      </c>
      <c r="AM15" s="15" t="s">
        <v>28</v>
      </c>
      <c r="AN15" s="37" t="s">
        <v>169</v>
      </c>
    </row>
    <row r="16" spans="1:41" x14ac:dyDescent="0.2">
      <c r="A16" s="2" t="s">
        <v>117</v>
      </c>
      <c r="C16" s="2" t="s">
        <v>118</v>
      </c>
      <c r="E16" s="2" t="s">
        <v>119</v>
      </c>
      <c r="G16" s="2" t="s">
        <v>120</v>
      </c>
      <c r="I16" s="2" t="s">
        <v>121</v>
      </c>
      <c r="J16" s="2" t="s">
        <v>122</v>
      </c>
      <c r="K16" s="2" t="s">
        <v>116</v>
      </c>
      <c r="L16" s="2" t="s">
        <v>143</v>
      </c>
      <c r="M16" s="2" t="s">
        <v>144</v>
      </c>
      <c r="N16" s="2" t="s">
        <v>145</v>
      </c>
      <c r="O16" s="2" t="s">
        <v>146</v>
      </c>
      <c r="P16" s="14" t="s">
        <v>117</v>
      </c>
      <c r="R16" s="14" t="s">
        <v>118</v>
      </c>
      <c r="T16" s="14" t="s">
        <v>119</v>
      </c>
      <c r="V16" s="14" t="s">
        <v>120</v>
      </c>
      <c r="X16" s="14" t="s">
        <v>121</v>
      </c>
      <c r="Y16" s="14" t="s">
        <v>122</v>
      </c>
      <c r="Z16" s="14" t="s">
        <v>116</v>
      </c>
      <c r="AA16" s="14" t="s">
        <v>143</v>
      </c>
      <c r="AB16" s="14" t="s">
        <v>144</v>
      </c>
      <c r="AC16" s="14" t="s">
        <v>145</v>
      </c>
      <c r="AD16" s="26" t="s">
        <v>217</v>
      </c>
      <c r="AE16" s="4" t="s">
        <v>214</v>
      </c>
      <c r="AF16" s="4" t="s">
        <v>213</v>
      </c>
      <c r="AG16" s="4" t="s">
        <v>215</v>
      </c>
      <c r="AH16" s="4" t="s">
        <v>212</v>
      </c>
      <c r="AJ16" s="4" t="s">
        <v>101</v>
      </c>
      <c r="AK16" s="4" t="s">
        <v>44</v>
      </c>
      <c r="AL16" s="15" t="s">
        <v>37</v>
      </c>
      <c r="AM16" s="15" t="s">
        <v>28</v>
      </c>
      <c r="AN16" s="37" t="s">
        <v>218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9 P20:AD54 A55:AD1048576">
    <cfRule type="expression" dxfId="5" priority="1">
      <formula>ROW(A1)&gt;5</formula>
    </cfRule>
  </conditionalFormatting>
  <conditionalFormatting sqref="P1:P1048574 Q3:AC1048574 P5:AC16">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4 Q3:AC4 P17: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D5517CF9-E545-E544-ACC1-445A15EC38A3}">
          <x14:formula1>
            <xm:f>'Menu Items (Do not change)'!$C:$C</xm:f>
          </x14:formula1>
          <xm:sqref>AK1:AK1048576</xm:sqref>
        </x14:dataValidation>
        <x14:dataValidation type="list" allowBlank="1" showInputMessage="1" showErrorMessage="1" xr:uid="{A06AA229-0857-F944-B8A0-A7ACB2C06BCE}">
          <x14:formula1>
            <xm:f>'Menu Items (Do not change)'!$A:$A</xm:f>
          </x14:formula1>
          <xm:sqref>AI1:AI5 AI7:AI10 AE11:AE12 AE15 AI13:AI14 AI16:AI1048576</xm:sqref>
        </x14:dataValidation>
        <x14:dataValidation type="list" allowBlank="1" showInputMessage="1" showErrorMessage="1" xr:uid="{642967BF-B8D5-C949-A6C5-EBDB9A96BA7A}">
          <x14:formula1>
            <xm:f>'Menu Items (Do not change)'!$B:$B</xm:f>
          </x14:formula1>
          <xm:sqref>AE10 AJ1:AJ1048576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2023-10-21T23:04:48Z</dcterms:modified>
</cp:coreProperties>
</file>