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GoogleDrive/Shared drives/ICTV/Animal +ssRNA (S) proposals/"/>
    </mc:Choice>
  </mc:AlternateContent>
  <xr:revisionPtr revIDLastSave="0" documentId="13_ncr:1_{68AF6217-D012-7949-A44A-7A6B965383B6}" xr6:coauthVersionLast="47" xr6:coauthVersionMax="47" xr10:uidLastSave="{00000000-0000-0000-0000-000000000000}"/>
  <bookViews>
    <workbookView xWindow="9920" yWindow="2740" windowWidth="35460" windowHeight="198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<sst xmlns="http://schemas.openxmlformats.org/spreadsheetml/2006/main" count="750" uniqueCount="188">
  <si>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</si>
  <si>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</si>
  <si>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</si>
  <si>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</si>
  <si>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</si>
  <si>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</si>
  <si>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</si>
  <si>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</si>
  <si>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</si>
  <si>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</si>
  <si>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</si>
  <si>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</si>
  <si>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</si>
  <si>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</si>
  <si>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</si>
  <si>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</si>
  <si>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</si>
  <si>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</si>
  <si>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</si>
  <si>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</si>
  <si>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</si>
  <si>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</si>
  <si>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</si>
  <si>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</si>
  <si>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</si>
  <si>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</si>
  <si>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</si>
  <si>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</si>
  <si>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</si>
  <si>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</si>
  <si>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</si>
  <si>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</si>
  <si>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</si>
  <si>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</si>
  <si>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</si>
  <si>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</si>
  <si>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</si>
  <si>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</si>
  <si>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</si>
  <si>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</si>
  <si>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</si>
  <si>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</si>
  <si>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</si>
  <si>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</si>
  <si>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</si>
  <si>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</si>
  <si>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</si>
  <si>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</si>
  <si>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</si>
  <si>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</si>
  <si>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</si>
  <si>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</si>
  <si>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</si>
  <si>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</si>
  <si>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</si>
  <si>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</si>
  <si>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</si>
  <si>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</si>
  <si>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</si>
  <si>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</si>
  <si>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</si>
  <si>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</si>
  <si>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</si>
  <si>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</si>
  <si>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</si>
  <si>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</si>
  <si>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</si>
  <si>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</si>
  <si>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</si>
  <si>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</si>
  <si>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</si>
  <si>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</si>
  <si>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</si>
  <si>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</si>
  <si>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</si>
  <si>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</si>
  <si>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</si>
  <si>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</si>
  <si>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</si>
  <si>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</si>
  <si>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</si>
  <si>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</si>
  <si>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</si>
  <si>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</si>
  <si>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</si>
  <si>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</si>
  <si>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</si>
  <si>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</si>
  <si>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</si>
  <si>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</si>
  <si>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</si>
  <si>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</si>
  <si>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</si>
  <si>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</si>
  <si>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</si>
  <si>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</si>
  <si>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</si>
  <si>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</si>
  <si>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</si>
  <si>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</si>
  <si>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</si>
  <si>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</si>
  <si>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</si>
  <si>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</si>
  <si>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</si>
  <si>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</si>
  <si>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</si>
  <si>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</si>
  <si>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</si>
  <si>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</si>
  <si>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</si>
  <si>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</si>
  <si>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</si>
  <si>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</si>
  <si>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</si>
  <si>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</si>
  <si>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</si>
  <si>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</si>
  <si>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 xml:space="preserve">After virus name  </t>
  </si>
  <si>
    <t>Kitrinoviricota</t>
  </si>
  <si>
    <t>Alsuviricetes</t>
  </si>
  <si>
    <t>Martellivirales</t>
  </si>
  <si>
    <t>Togaviridae</t>
  </si>
  <si>
    <t>Alphavirus</t>
  </si>
  <si>
    <t>Aura virus</t>
  </si>
  <si>
    <t>Barmah Forest virus</t>
  </si>
  <si>
    <t>Bebaru virus</t>
  </si>
  <si>
    <t>Caaingua virus</t>
  </si>
  <si>
    <t>Cabassou virus</t>
  </si>
  <si>
    <t>Chikungunya virus</t>
  </si>
  <si>
    <t>Eastern equine encephalitis virus</t>
  </si>
  <si>
    <t>Eilat virus</t>
  </si>
  <si>
    <t>Everglades virus</t>
  </si>
  <si>
    <t>Fort Morgan virus</t>
  </si>
  <si>
    <t>Getah virus</t>
  </si>
  <si>
    <t>Highlands J virus</t>
  </si>
  <si>
    <t>Madariaga virus</t>
  </si>
  <si>
    <t>Mayaro virus</t>
  </si>
  <si>
    <t>Middelburg virus</t>
  </si>
  <si>
    <t>Mosso das Pedras virus</t>
  </si>
  <si>
    <t>Mucambo virus</t>
  </si>
  <si>
    <t>Ndumu virus</t>
  </si>
  <si>
    <t>Onyong-nyong virus</t>
  </si>
  <si>
    <t>Pixuna virus</t>
  </si>
  <si>
    <t>Rio Negro virus</t>
  </si>
  <si>
    <t>Ross River virus</t>
  </si>
  <si>
    <t>Salmon pancreas disease virus</t>
  </si>
  <si>
    <t>Semliki Forest virus</t>
  </si>
  <si>
    <t>Sindbis virus</t>
  </si>
  <si>
    <t>Southern elephant seal virus</t>
  </si>
  <si>
    <t>Tonate virus</t>
  </si>
  <si>
    <t>Trocara virus</t>
  </si>
  <si>
    <t>Una virus</t>
  </si>
  <si>
    <t>Venezuelan equine encephalitis virus</t>
  </si>
  <si>
    <t>Western equine encephalitis virus</t>
  </si>
  <si>
    <t>Whataroa virus</t>
  </si>
  <si>
    <t>Alphavirus aura</t>
  </si>
  <si>
    <t>Alphavirus barmah</t>
  </si>
  <si>
    <t>Alphavirus bebaru</t>
  </si>
  <si>
    <t xml:space="preserve">Alphavirus caaingua </t>
  </si>
  <si>
    <t>Alphavirus cabassou</t>
  </si>
  <si>
    <t>Alphavirus chikungunya</t>
  </si>
  <si>
    <t>Alphavirus eastern</t>
  </si>
  <si>
    <t>Alphavirus eilat</t>
  </si>
  <si>
    <t>Alphavirus everglades</t>
  </si>
  <si>
    <t>Alphavirus getah</t>
  </si>
  <si>
    <t>Alphavirus highlandsj</t>
  </si>
  <si>
    <t>Alphavirus madariaga</t>
  </si>
  <si>
    <t>Alphavirus mayaro</t>
  </si>
  <si>
    <t>Alphavirus middelburg</t>
  </si>
  <si>
    <t>Alphavirus mossopedras</t>
  </si>
  <si>
    <t>Alphavirus mucambo</t>
  </si>
  <si>
    <t>Alphavirus ndumu</t>
  </si>
  <si>
    <t>Alphavirus onyong</t>
  </si>
  <si>
    <t>Alphavirus pixuna</t>
  </si>
  <si>
    <t>Alphavirus negro</t>
  </si>
  <si>
    <t>Alphavirus salmon</t>
  </si>
  <si>
    <t>Alphavirus sindbis</t>
  </si>
  <si>
    <t>Alphavirus seal</t>
  </si>
  <si>
    <t>Alphavirus trocara</t>
  </si>
  <si>
    <t>Alphavirus una</t>
  </si>
  <si>
    <t>Alphavirus venezuelan</t>
  </si>
  <si>
    <t>Alphavirus western</t>
  </si>
  <si>
    <t>Alphavirus whataroa</t>
  </si>
  <si>
    <t>Alphavirus tonate</t>
  </si>
  <si>
    <t>Alphavirus semliki</t>
  </si>
  <si>
    <t>Alphavirus fortmorgan</t>
  </si>
  <si>
    <t>Alphavirus rossriver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</si>
</sst>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b/>
      <sz val="11"/>
      <color rgb="FFFA7D00"/>
      <name val="Calibri"/>
      <family val="2"/>
      <scheme val="minor"/>
    </font>
    <font>
      <i/>
      <sz val="12"/>
      <color theme="1"/>
      <name val="Calibri"/>
      <family val="2"/>
      <scheme val="minor"/>
    </font>
    <font>
      <b/>
      <i/>
      <sz val="12"/>
      <color theme="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F2F2F2"/>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9" borderId="8" applyNumberFormat="0" applyAlignment="0" applyProtection="0"/>
  </cellStyleXfs>
  <cellXfs count="5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1" fillId="9" borderId="8" xfId="3" applyFont="1" applyAlignment="1">
      <alignment horizontal="left" vertical="top"/>
    </xf>
    <xf numFmtId="0" fontId="32" fillId="9" borderId="8" xfId="3" applyFont="1" applyAlignment="1">
      <alignment horizontal="left" vertical="top"/>
    </xf>
    <xf numFmtId="0" fontId="32" fillId="9" borderId="8" xfId="3" applyFont="1"/>
    <xf numFmtId="0" fontId="10" fillId="9" borderId="8" xfId="3" applyFont="1"/>
    <xf numFmtId="0" fontId="1" fillId="9" borderId="8" xfId="3" applyFont="1"/>
    <xf numFmtId="0" fontId="31" fillId="7" borderId="0" xfId="0" applyFont="1" applyFill="1" applyAlignment="1">
      <alignment horizontal="left" vertical="top"/>
    </xf>
    <xf numFmtId="0" fontId="31" fillId="7" borderId="1" xfId="0" applyFont="1" applyFill="1" applyBorder="1"/>
    <xf numFmtId="0" fontId="31" fillId="9" borderId="8" xfId="3" applyFont="1" applyAlignment="1">
      <alignment horizontal="left" vertical="top"/>
    </xf>
    <xf numFmtId="0" fontId="31" fillId="4" borderId="1" xfId="0" applyFont="1" applyFill="1" applyBorder="1"/>
    <xf numFmtId="0" fontId="31" fillId="9" borderId="8" xfId="3" applyFont="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
    <cellStyle name="60% - Accent3" xfId="1" builtinId="40"/>
    <cellStyle name="Calculation" xfId="3" builtinId="22"/>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109"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6"/>
  <sheetViews>
    <sheetView tabSelected="1" topLeftCell="O1" zoomScaleNormal="100" workbookViewId="0">
      <pane ySplit="4" topLeftCell="A5" activePane="bottomLeft" state="frozen"/>
      <selection pane="bottomLeft" activeCell="AD26" sqref="AD26"/>
    </sheetView>
  </sheetViews>
  <sheetFormatPr baseColWidth="10" defaultColWidth="11" defaultRowHeight="16" x14ac:dyDescent="0.2"/>
  <cols>
    <col min="1" max="1" width="9.6640625" style="2" customWidth="1"/>
    <col min="2" max="2" width="9" style="2" bestFit="1" customWidth="1"/>
    <col min="3" max="3" width="13.1640625" style="2" customWidth="1"/>
    <col min="4" max="4" width="11.1640625" style="2" bestFit="1" customWidth="1"/>
    <col min="5" max="6" width="10.83203125" style="2"/>
    <col min="7" max="7" width="13" style="2" customWidth="1"/>
    <col min="8" max="9" width="10.83203125" style="2"/>
    <col min="10" max="10" width="14" style="2" customWidth="1"/>
    <col min="11" max="11" width="12" style="2" customWidth="1"/>
    <col min="12" max="12" width="15" style="2" customWidth="1"/>
    <col min="13" max="13" width="16.5" style="2" customWidth="1"/>
    <col min="14" max="14" width="14.6640625" style="2" customWidth="1"/>
    <col min="15" max="15" width="24.1640625" style="2" customWidth="1"/>
    <col min="16" max="16" width="9.1640625" style="14" customWidth="1"/>
    <col min="17" max="17" width="7.6640625" style="14" customWidth="1"/>
    <col min="18" max="18" width="14.33203125" style="14" customWidth="1"/>
    <col min="19" max="21" width="10.83203125" style="14"/>
    <col min="22" max="22" width="12.6640625" style="14" customWidth="1"/>
    <col min="23" max="23" width="10.83203125" style="14"/>
    <col min="24" max="24" width="16.33203125" style="14" customWidth="1"/>
    <col min="25" max="26" width="13.1640625" style="14" customWidth="1"/>
    <col min="27" max="27" width="16.5" style="14" customWidth="1"/>
    <col min="28" max="28" width="16" style="14" customWidth="1"/>
    <col min="29" max="29" width="14" style="14" customWidth="1"/>
    <col min="30" max="30" width="23.6640625" style="26" customWidth="1"/>
    <col min="31" max="31" width="5.6640625" style="4" customWidth="1"/>
    <col min="32" max="32" width="4.6640625" style="4" customWidth="1"/>
    <col min="33" max="33" width="4.1640625" style="4" customWidth="1"/>
    <col min="34" max="34" width="3.83203125" style="4" customWidth="1"/>
    <col min="35" max="35" width="3.6640625" style="4" customWidth="1"/>
    <col min="36" max="36" width="1.1640625" style="4" customWidth="1"/>
    <col min="37" max="37" width="12.5" style="4" hidden="1" customWidth="1"/>
    <col min="38" max="39" width="10.83203125" style="15"/>
    <col min="40" max="40" width="56.6640625" style="1" customWidth="1"/>
  </cols>
  <sheetData>
    <row r="1" spans="1:41" s="17" customFormat="1" ht="24" x14ac:dyDescent="0.3">
      <c r="A1" s="18" t="s">
        <v>81</v>
      </c>
      <c r="B1" s="56" t="s">
        <v>112</v>
      </c>
      <c r="C1" s="56"/>
      <c r="D1" s="56"/>
      <c r="E1" s="57" t="str">
        <f ca="1">IF(LEN(cellFilenameFormatErrors)=0,LEFT(cellBaseFilename,9),"Code is automatically derived from the filename: 'YEAR.###X.[STATUS.][v#.]DESCRIPTION.xlsx', X=SC code")</f>
        <v>2023.006S</v>
      </c>
      <c r="F1" s="57"/>
      <c r="G1" s="57"/>
      <c r="H1" s="57"/>
      <c r="I1" s="57"/>
      <c r="J1" s="57"/>
      <c r="K1" s="57"/>
      <c r="L1" s="57"/>
      <c r="M1" s="57"/>
      <c r="N1" s="57"/>
      <c r="O1" s="57"/>
      <c r="P1" s="4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8"/>
      <c r="R1" s="48"/>
      <c r="S1" s="48"/>
      <c r="T1" s="48"/>
      <c r="U1" s="48"/>
      <c r="V1" s="48"/>
      <c r="W1" s="48"/>
      <c r="X1" s="48"/>
      <c r="Y1" s="48"/>
      <c r="Z1" s="48"/>
      <c r="AA1" s="48"/>
      <c r="AB1" s="48"/>
      <c r="AC1" s="48"/>
      <c r="AD1" s="29" t="s">
        <v>28</v>
      </c>
      <c r="AE1" s="25" t="str" cm="1">
        <f t="array" aca="1" ref="AE1" ca="1">MID(CELL("filename",'Proposal Template'!$B$1),SEARCH("[",CELL("filename",'Proposal Template'!$B$1))+1, SEARCH("]",CELL("filename",'Proposal Template'!$B$1))-SEARCH("[",CELL("filename",'Proposal Template'!$B$1))-1)</f>
        <v>2023.006S.N.v1.Togaviridae_32sprenamed.xlsx</v>
      </c>
      <c r="AF1" s="23"/>
      <c r="AG1" s="16"/>
      <c r="AH1" s="16"/>
      <c r="AI1" s="16"/>
      <c r="AJ1" s="16"/>
      <c r="AK1" s="16"/>
      <c r="AL1" s="16"/>
      <c r="AM1" s="16"/>
      <c r="AN1" s="16"/>
      <c r="AO1"/>
    </row>
    <row r="2" spans="1:41" ht="19" x14ac:dyDescent="0.25">
      <c r="A2" s="18" t="s">
        <v>113</v>
      </c>
      <c r="B2" s="56" t="s">
        <v>111</v>
      </c>
      <c r="C2" s="56"/>
      <c r="D2" s="56"/>
      <c r="E2" s="5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8"/>
      <c r="G2" s="58"/>
      <c r="H2" s="58"/>
      <c r="I2" s="58"/>
      <c r="J2" s="58"/>
      <c r="K2" s="58"/>
      <c r="L2" s="58"/>
      <c r="M2" s="58"/>
      <c r="N2" s="58"/>
      <c r="O2" s="58"/>
      <c r="P2" s="49" t="str">
        <f ca="1">_xlfn.CONCAT(
IF(NOT(ISERROR(AF2)),"","Study Section code ('"&amp;AE2&amp;"') is not valid; ")
)</f>
        <v/>
      </c>
      <c r="Q2" s="50"/>
      <c r="R2" s="50"/>
      <c r="S2" s="50"/>
      <c r="T2" s="50"/>
      <c r="U2" s="50"/>
      <c r="V2" s="50"/>
      <c r="W2" s="50"/>
      <c r="X2" s="50"/>
      <c r="Y2" s="50"/>
      <c r="Z2" s="50"/>
      <c r="AA2" s="50"/>
      <c r="AB2" s="50"/>
      <c r="AC2" s="50"/>
      <c r="AD2" s="30" t="s">
        <v>28</v>
      </c>
      <c r="AE2" s="24" t="str">
        <f ca="1">MID(AE1,9,1)</f>
        <v>S</v>
      </c>
      <c r="AF2" s="24" t="str">
        <f ca="1">VLOOKUP(AE2,studySectionCodeLUT,2,FALSE)</f>
        <v>Animal +ssRNA (S) proposals</v>
      </c>
      <c r="AG2" s="3"/>
      <c r="AH2" s="3"/>
      <c r="AI2" s="3"/>
      <c r="AJ2" s="3"/>
      <c r="AK2" s="3"/>
      <c r="AL2" s="3"/>
      <c r="AM2" s="3"/>
      <c r="AN2" s="3"/>
    </row>
    <row r="3" spans="1:41" ht="36" customHeight="1" x14ac:dyDescent="0.2">
      <c r="A3" s="51" t="s">
        <v>21</v>
      </c>
      <c r="B3" s="51"/>
      <c r="C3" s="51"/>
      <c r="D3" s="51"/>
      <c r="E3" s="51"/>
      <c r="F3" s="51"/>
      <c r="G3" s="51"/>
      <c r="H3" s="51"/>
      <c r="I3" s="51"/>
      <c r="J3" s="51"/>
      <c r="K3" s="51"/>
      <c r="L3" s="51"/>
      <c r="M3" s="51"/>
      <c r="N3" s="51"/>
      <c r="O3" s="51"/>
      <c r="P3" s="52" t="s">
        <v>22</v>
      </c>
      <c r="Q3" s="52"/>
      <c r="R3" s="52"/>
      <c r="S3" s="52"/>
      <c r="T3" s="52"/>
      <c r="U3" s="52"/>
      <c r="V3" s="52"/>
      <c r="W3" s="52"/>
      <c r="X3" s="52"/>
      <c r="Y3" s="52"/>
      <c r="Z3" s="52"/>
      <c r="AA3" s="52"/>
      <c r="AB3" s="52"/>
      <c r="AC3" s="52"/>
      <c r="AD3" s="52"/>
      <c r="AE3" s="53" t="s">
        <v>110</v>
      </c>
      <c r="AF3" s="54"/>
      <c r="AG3" s="54"/>
      <c r="AH3" s="54"/>
      <c r="AI3" s="54"/>
      <c r="AJ3" s="54"/>
      <c r="AK3" s="55"/>
      <c r="AL3" s="45" t="s">
        <v>109</v>
      </c>
      <c r="AM3" s="4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41" t="s">
        <v>116</v>
      </c>
      <c r="B5" s="41"/>
      <c r="C5" s="41" t="s">
        <v>117</v>
      </c>
      <c r="D5" s="41"/>
      <c r="E5" s="41" t="s">
        <v>119</v>
      </c>
      <c r="F5" s="41"/>
      <c r="G5" s="41" t="s">
        <v>120</v>
      </c>
      <c r="H5" s="41"/>
      <c r="I5" s="41" t="s">
        <v>121</v>
      </c>
      <c r="J5" s="41"/>
      <c r="K5" s="41" t="s">
        <v>122</v>
      </c>
      <c r="L5" s="43"/>
      <c r="M5" s="42" t="s">
        <v>123</v>
      </c>
      <c r="N5" s="42"/>
      <c r="O5" s="42" t="s">
        <v>124</v>
      </c>
      <c r="P5" s="40" t="s">
        <v>116</v>
      </c>
      <c r="Q5" s="40"/>
      <c r="R5" s="40" t="s">
        <v>117</v>
      </c>
      <c r="S5" s="40"/>
      <c r="T5" s="40" t="s">
        <v>119</v>
      </c>
      <c r="U5" s="40"/>
      <c r="V5" s="40" t="s">
        <v>120</v>
      </c>
      <c r="W5" s="40"/>
      <c r="X5" s="40" t="s">
        <v>121</v>
      </c>
      <c r="Y5" s="40"/>
      <c r="Z5" s="40" t="s">
        <v>122</v>
      </c>
      <c r="AA5" s="40"/>
      <c r="AB5" s="40" t="s">
        <v>123</v>
      </c>
      <c r="AD5" s="44" t="s">
        <v>156</v>
      </c>
      <c r="AL5" s="15" t="s">
        <v>37</v>
      </c>
      <c r="AM5" s="15" t="s">
        <v>28</v>
      </c>
      <c r="AN5" s="1" t="s">
        <v>118</v>
      </c>
    </row>
    <row r="6" spans="1:41" x14ac:dyDescent="0.2">
      <c r="A6" s="34" t="s">
        <v>116</v>
      </c>
      <c r="B6" s="34"/>
      <c r="C6" s="34" t="s">
        <v>117</v>
      </c>
      <c r="D6" s="34"/>
      <c r="E6" s="34" t="s">
        <v>119</v>
      </c>
      <c r="F6" s="35"/>
      <c r="G6" s="35" t="s">
        <v>120</v>
      </c>
      <c r="H6" s="35"/>
      <c r="I6" s="35" t="s">
        <v>121</v>
      </c>
      <c r="J6" s="35"/>
      <c r="K6" s="35" t="s">
        <v>122</v>
      </c>
      <c r="L6" s="36"/>
      <c r="M6" s="2" t="s">
        <v>123</v>
      </c>
      <c r="O6" s="2" t="s">
        <v>125</v>
      </c>
      <c r="P6" s="14" t="s">
        <v>116</v>
      </c>
      <c r="R6" s="14" t="s">
        <v>117</v>
      </c>
      <c r="T6" s="14" t="s">
        <v>119</v>
      </c>
      <c r="V6" s="14" t="s">
        <v>120</v>
      </c>
      <c r="X6" s="14" t="s">
        <v>121</v>
      </c>
      <c r="Z6" s="14" t="s">
        <v>122</v>
      </c>
      <c r="AB6" s="14" t="s">
        <v>123</v>
      </c>
      <c r="AD6" s="26" t="s">
        <v>157</v>
      </c>
      <c r="AL6" s="15" t="s">
        <v>37</v>
      </c>
      <c r="AM6" s="15" t="s">
        <v>28</v>
      </c>
      <c r="AN6" s="1" t="s">
        <v>118</v>
      </c>
    </row>
    <row r="7" spans="1:41" x14ac:dyDescent="0.2">
      <c r="A7" s="38" t="s">
        <v>116</v>
      </c>
      <c r="B7" s="38"/>
      <c r="C7" s="38" t="s">
        <v>117</v>
      </c>
      <c r="D7" s="38"/>
      <c r="E7" s="38" t="s">
        <v>119</v>
      </c>
      <c r="F7" s="37"/>
      <c r="G7" s="37" t="s">
        <v>120</v>
      </c>
      <c r="H7" s="37"/>
      <c r="I7" s="37" t="s">
        <v>121</v>
      </c>
      <c r="J7" s="37"/>
      <c r="K7" s="37" t="s">
        <v>122</v>
      </c>
      <c r="L7" s="37"/>
      <c r="M7" s="2" t="s">
        <v>123</v>
      </c>
      <c r="O7" s="2" t="s">
        <v>126</v>
      </c>
      <c r="P7" s="14" t="s">
        <v>116</v>
      </c>
      <c r="R7" s="14" t="s">
        <v>117</v>
      </c>
      <c r="T7" s="14" t="s">
        <v>119</v>
      </c>
      <c r="V7" s="14" t="s">
        <v>120</v>
      </c>
      <c r="X7" s="14" t="s">
        <v>121</v>
      </c>
      <c r="Z7" s="14" t="s">
        <v>122</v>
      </c>
      <c r="AB7" s="14" t="s">
        <v>123</v>
      </c>
      <c r="AD7" s="26" t="s">
        <v>158</v>
      </c>
      <c r="AL7" s="15" t="s">
        <v>37</v>
      </c>
      <c r="AM7" s="15" t="s">
        <v>28</v>
      </c>
      <c r="AN7" s="1" t="s">
        <v>118</v>
      </c>
    </row>
    <row r="8" spans="1:41" x14ac:dyDescent="0.2">
      <c r="A8" s="2" t="s">
        <v>116</v>
      </c>
      <c r="C8" s="2" t="s">
        <v>117</v>
      </c>
      <c r="E8" s="2" t="s">
        <v>119</v>
      </c>
      <c r="G8" s="2" t="s">
        <v>120</v>
      </c>
      <c r="I8" s="2" t="s">
        <v>121</v>
      </c>
      <c r="K8" s="2" t="s">
        <v>122</v>
      </c>
      <c r="M8" s="2" t="s">
        <v>123</v>
      </c>
      <c r="O8" s="2" t="s">
        <v>127</v>
      </c>
      <c r="P8" s="14" t="s">
        <v>116</v>
      </c>
      <c r="R8" s="14" t="s">
        <v>117</v>
      </c>
      <c r="T8" s="14" t="s">
        <v>119</v>
      </c>
      <c r="V8" s="14" t="s">
        <v>120</v>
      </c>
      <c r="X8" s="14" t="s">
        <v>121</v>
      </c>
      <c r="Z8" s="14" t="s">
        <v>122</v>
      </c>
      <c r="AB8" s="14" t="s">
        <v>123</v>
      </c>
      <c r="AD8" s="26" t="s">
        <v>159</v>
      </c>
      <c r="AL8" s="15" t="s">
        <v>37</v>
      </c>
      <c r="AM8" s="15" t="s">
        <v>28</v>
      </c>
      <c r="AN8" s="1" t="s">
        <v>118</v>
      </c>
    </row>
    <row r="9" spans="1:41" x14ac:dyDescent="0.2">
      <c r="A9" s="2" t="s">
        <v>116</v>
      </c>
      <c r="C9" s="2" t="s">
        <v>117</v>
      </c>
      <c r="E9" s="2" t="s">
        <v>119</v>
      </c>
      <c r="G9" s="2" t="s">
        <v>120</v>
      </c>
      <c r="I9" s="2" t="s">
        <v>121</v>
      </c>
      <c r="K9" s="2" t="s">
        <v>122</v>
      </c>
      <c r="M9" s="2" t="s">
        <v>123</v>
      </c>
      <c r="O9" s="2" t="s">
        <v>128</v>
      </c>
      <c r="P9" s="14" t="s">
        <v>116</v>
      </c>
      <c r="R9" s="14" t="s">
        <v>117</v>
      </c>
      <c r="T9" s="14" t="s">
        <v>119</v>
      </c>
      <c r="V9" s="14" t="s">
        <v>120</v>
      </c>
      <c r="X9" s="14" t="s">
        <v>121</v>
      </c>
      <c r="Z9" s="14" t="s">
        <v>122</v>
      </c>
      <c r="AB9" s="14" t="s">
        <v>123</v>
      </c>
      <c r="AD9" s="26" t="s">
        <v>160</v>
      </c>
      <c r="AL9" s="15" t="s">
        <v>37</v>
      </c>
      <c r="AM9" s="15" t="s">
        <v>28</v>
      </c>
      <c r="AN9" s="1" t="s">
        <v>118</v>
      </c>
    </row>
    <row r="10" spans="1:41" x14ac:dyDescent="0.2">
      <c r="A10" s="2" t="s">
        <v>116</v>
      </c>
      <c r="C10" s="2" t="s">
        <v>117</v>
      </c>
      <c r="E10" s="2" t="s">
        <v>119</v>
      </c>
      <c r="G10" s="2" t="s">
        <v>120</v>
      </c>
      <c r="I10" s="2" t="s">
        <v>121</v>
      </c>
      <c r="K10" s="2" t="s">
        <v>122</v>
      </c>
      <c r="M10" s="2" t="s">
        <v>123</v>
      </c>
      <c r="O10" s="2" t="s">
        <v>129</v>
      </c>
      <c r="P10" s="14" t="s">
        <v>116</v>
      </c>
      <c r="R10" s="14" t="s">
        <v>117</v>
      </c>
      <c r="T10" s="14" t="s">
        <v>119</v>
      </c>
      <c r="V10" s="14" t="s">
        <v>120</v>
      </c>
      <c r="X10" s="14" t="s">
        <v>121</v>
      </c>
      <c r="Z10" s="14" t="s">
        <v>122</v>
      </c>
      <c r="AB10" s="14" t="s">
        <v>123</v>
      </c>
      <c r="AD10" s="26" t="s">
        <v>161</v>
      </c>
      <c r="AL10" s="15" t="s">
        <v>37</v>
      </c>
      <c r="AM10" s="15" t="s">
        <v>28</v>
      </c>
      <c r="AN10" s="1" t="s">
        <v>118</v>
      </c>
    </row>
    <row r="11" spans="1:41" x14ac:dyDescent="0.2">
      <c r="A11" s="2" t="s">
        <v>116</v>
      </c>
      <c r="C11" s="2" t="s">
        <v>117</v>
      </c>
      <c r="E11" s="2" t="s">
        <v>119</v>
      </c>
      <c r="G11" s="2" t="s">
        <v>120</v>
      </c>
      <c r="I11" s="2" t="s">
        <v>121</v>
      </c>
      <c r="K11" s="2" t="s">
        <v>122</v>
      </c>
      <c r="M11" s="2" t="s">
        <v>123</v>
      </c>
      <c r="O11" s="2" t="s">
        <v>130</v>
      </c>
      <c r="P11" s="14" t="s">
        <v>116</v>
      </c>
      <c r="R11" s="14" t="s">
        <v>117</v>
      </c>
      <c r="T11" s="14" t="s">
        <v>119</v>
      </c>
      <c r="V11" s="14" t="s">
        <v>120</v>
      </c>
      <c r="X11" s="14" t="s">
        <v>121</v>
      </c>
      <c r="Z11" s="14" t="s">
        <v>122</v>
      </c>
      <c r="AB11" s="14" t="s">
        <v>123</v>
      </c>
      <c r="AD11" s="26" t="s">
        <v>162</v>
      </c>
      <c r="AL11" s="15" t="s">
        <v>37</v>
      </c>
      <c r="AM11" s="15" t="s">
        <v>28</v>
      </c>
      <c r="AN11" s="1" t="s">
        <v>118</v>
      </c>
    </row>
    <row r="12" spans="1:41" x14ac:dyDescent="0.2">
      <c r="A12" s="2" t="s">
        <v>116</v>
      </c>
      <c r="C12" s="2" t="s">
        <v>117</v>
      </c>
      <c r="E12" s="2" t="s">
        <v>119</v>
      </c>
      <c r="G12" s="2" t="s">
        <v>120</v>
      </c>
      <c r="I12" s="2" t="s">
        <v>121</v>
      </c>
      <c r="K12" s="2" t="s">
        <v>122</v>
      </c>
      <c r="M12" s="2" t="s">
        <v>123</v>
      </c>
      <c r="O12" s="2" t="s">
        <v>131</v>
      </c>
      <c r="P12" s="14" t="s">
        <v>116</v>
      </c>
      <c r="R12" s="14" t="s">
        <v>117</v>
      </c>
      <c r="T12" s="14" t="s">
        <v>119</v>
      </c>
      <c r="V12" s="14" t="s">
        <v>120</v>
      </c>
      <c r="X12" s="14" t="s">
        <v>121</v>
      </c>
      <c r="Z12" s="14" t="s">
        <v>122</v>
      </c>
      <c r="AB12" s="14" t="s">
        <v>123</v>
      </c>
      <c r="AD12" s="26" t="s">
        <v>163</v>
      </c>
      <c r="AL12" s="15" t="s">
        <v>37</v>
      </c>
      <c r="AM12" s="15" t="s">
        <v>28</v>
      </c>
      <c r="AN12" s="1" t="s">
        <v>118</v>
      </c>
    </row>
    <row r="13" spans="1:41" x14ac:dyDescent="0.2">
      <c r="A13" s="2" t="s">
        <v>116</v>
      </c>
      <c r="C13" s="2" t="s">
        <v>117</v>
      </c>
      <c r="E13" s="2" t="s">
        <v>119</v>
      </c>
      <c r="G13" s="2" t="s">
        <v>120</v>
      </c>
      <c r="I13" s="2" t="s">
        <v>121</v>
      </c>
      <c r="K13" s="2" t="s">
        <v>122</v>
      </c>
      <c r="M13" s="2" t="s">
        <v>123</v>
      </c>
      <c r="O13" s="2" t="s">
        <v>132</v>
      </c>
      <c r="P13" s="14" t="s">
        <v>116</v>
      </c>
      <c r="R13" s="14" t="s">
        <v>117</v>
      </c>
      <c r="T13" s="14" t="s">
        <v>119</v>
      </c>
      <c r="V13" s="14" t="s">
        <v>120</v>
      </c>
      <c r="X13" s="14" t="s">
        <v>121</v>
      </c>
      <c r="Z13" s="14" t="s">
        <v>122</v>
      </c>
      <c r="AB13" s="14" t="s">
        <v>123</v>
      </c>
      <c r="AD13" s="26" t="s">
        <v>164</v>
      </c>
      <c r="AL13" s="15" t="s">
        <v>37</v>
      </c>
      <c r="AM13" s="15" t="s">
        <v>28</v>
      </c>
      <c r="AN13" s="1" t="s">
        <v>118</v>
      </c>
    </row>
    <row r="14" spans="1:41" ht="16" customHeight="1" x14ac:dyDescent="0.2">
      <c r="A14" s="2" t="s">
        <v>116</v>
      </c>
      <c r="C14" s="2" t="s">
        <v>117</v>
      </c>
      <c r="E14" s="2" t="s">
        <v>119</v>
      </c>
      <c r="G14" s="2" t="s">
        <v>120</v>
      </c>
      <c r="I14" s="2" t="s">
        <v>121</v>
      </c>
      <c r="K14" s="2" t="s">
        <v>122</v>
      </c>
      <c r="M14" s="2" t="s">
        <v>123</v>
      </c>
      <c r="O14" s="2" t="s">
        <v>133</v>
      </c>
      <c r="P14" s="14" t="s">
        <v>116</v>
      </c>
      <c r="R14" s="14" t="s">
        <v>117</v>
      </c>
      <c r="T14" s="14" t="s">
        <v>119</v>
      </c>
      <c r="V14" s="14" t="s">
        <v>120</v>
      </c>
      <c r="X14" s="14" t="s">
        <v>121</v>
      </c>
      <c r="Z14" s="14" t="s">
        <v>122</v>
      </c>
      <c r="AB14" s="14" t="s">
        <v>123</v>
      </c>
      <c r="AD14" s="26" t="s">
        <v>186</v>
      </c>
      <c r="AL14" s="15" t="s">
        <v>37</v>
      </c>
      <c r="AM14" s="15" t="s">
        <v>28</v>
      </c>
      <c r="AN14" s="1" t="s">
        <v>118</v>
      </c>
    </row>
    <row r="15" spans="1:41" x14ac:dyDescent="0.2">
      <c r="A15" s="2" t="s">
        <v>116</v>
      </c>
      <c r="C15" s="2" t="s">
        <v>117</v>
      </c>
      <c r="E15" s="2" t="s">
        <v>119</v>
      </c>
      <c r="G15" s="2" t="s">
        <v>120</v>
      </c>
      <c r="I15" s="2" t="s">
        <v>121</v>
      </c>
      <c r="K15" s="2" t="s">
        <v>122</v>
      </c>
      <c r="M15" s="2" t="s">
        <v>123</v>
      </c>
      <c r="O15" s="2" t="s">
        <v>134</v>
      </c>
      <c r="P15" s="14" t="s">
        <v>116</v>
      </c>
      <c r="R15" s="14" t="s">
        <v>117</v>
      </c>
      <c r="T15" s="14" t="s">
        <v>119</v>
      </c>
      <c r="V15" s="14" t="s">
        <v>120</v>
      </c>
      <c r="X15" s="14" t="s">
        <v>121</v>
      </c>
      <c r="Z15" s="14" t="s">
        <v>122</v>
      </c>
      <c r="AB15" s="14" t="s">
        <v>123</v>
      </c>
      <c r="AD15" s="26" t="s">
        <v>165</v>
      </c>
      <c r="AL15" s="15" t="s">
        <v>37</v>
      </c>
      <c r="AM15" s="15" t="s">
        <v>28</v>
      </c>
      <c r="AN15" s="1" t="s">
        <v>118</v>
      </c>
    </row>
    <row r="16" spans="1:41" x14ac:dyDescent="0.2">
      <c r="A16" s="2" t="s">
        <v>116</v>
      </c>
      <c r="C16" s="2" t="s">
        <v>117</v>
      </c>
      <c r="E16" s="2" t="s">
        <v>119</v>
      </c>
      <c r="G16" s="2" t="s">
        <v>120</v>
      </c>
      <c r="I16" s="2" t="s">
        <v>121</v>
      </c>
      <c r="K16" s="2" t="s">
        <v>122</v>
      </c>
      <c r="M16" s="2" t="s">
        <v>123</v>
      </c>
      <c r="O16" s="2" t="s">
        <v>135</v>
      </c>
      <c r="P16" s="14" t="s">
        <v>116</v>
      </c>
      <c r="R16" s="14" t="s">
        <v>117</v>
      </c>
      <c r="T16" s="14" t="s">
        <v>119</v>
      </c>
      <c r="V16" s="14" t="s">
        <v>120</v>
      </c>
      <c r="X16" s="14" t="s">
        <v>121</v>
      </c>
      <c r="Z16" s="14" t="s">
        <v>122</v>
      </c>
      <c r="AB16" s="14" t="s">
        <v>123</v>
      </c>
      <c r="AD16" s="26" t="s">
        <v>166</v>
      </c>
      <c r="AL16" s="15" t="s">
        <v>37</v>
      </c>
      <c r="AM16" s="15" t="s">
        <v>28</v>
      </c>
      <c r="AN16" s="1" t="s">
        <v>118</v>
      </c>
    </row>
    <row r="17" spans="1:40" x14ac:dyDescent="0.2">
      <c r="A17" s="2" t="s">
        <v>116</v>
      </c>
      <c r="C17" s="2" t="s">
        <v>117</v>
      </c>
      <c r="E17" s="2" t="s">
        <v>119</v>
      </c>
      <c r="G17" s="2" t="s">
        <v>120</v>
      </c>
      <c r="I17" s="2" t="s">
        <v>121</v>
      </c>
      <c r="K17" s="2" t="s">
        <v>122</v>
      </c>
      <c r="M17" s="2" t="s">
        <v>123</v>
      </c>
      <c r="O17" s="2" t="s">
        <v>136</v>
      </c>
      <c r="P17" s="14" t="s">
        <v>116</v>
      </c>
      <c r="R17" s="14" t="s">
        <v>117</v>
      </c>
      <c r="T17" s="14" t="s">
        <v>119</v>
      </c>
      <c r="V17" s="14" t="s">
        <v>120</v>
      </c>
      <c r="X17" s="14" t="s">
        <v>121</v>
      </c>
      <c r="Z17" s="14" t="s">
        <v>122</v>
      </c>
      <c r="AB17" s="14" t="s">
        <v>123</v>
      </c>
      <c r="AD17" s="26" t="s">
        <v>167</v>
      </c>
      <c r="AL17" s="15" t="s">
        <v>37</v>
      </c>
      <c r="AM17" s="15" t="s">
        <v>28</v>
      </c>
      <c r="AN17" s="1" t="s">
        <v>118</v>
      </c>
    </row>
    <row r="18" spans="1:40" x14ac:dyDescent="0.2">
      <c r="A18" s="2" t="s">
        <v>116</v>
      </c>
      <c r="C18" s="2" t="s">
        <v>117</v>
      </c>
      <c r="E18" s="2" t="s">
        <v>119</v>
      </c>
      <c r="G18" s="2" t="s">
        <v>120</v>
      </c>
      <c r="I18" s="2" t="s">
        <v>121</v>
      </c>
      <c r="K18" s="2" t="s">
        <v>122</v>
      </c>
      <c r="M18" s="2" t="s">
        <v>123</v>
      </c>
      <c r="O18" s="2" t="s">
        <v>137</v>
      </c>
      <c r="P18" s="14" t="s">
        <v>116</v>
      </c>
      <c r="R18" s="14" t="s">
        <v>117</v>
      </c>
      <c r="T18" s="14" t="s">
        <v>119</v>
      </c>
      <c r="V18" s="14" t="s">
        <v>120</v>
      </c>
      <c r="X18" s="14" t="s">
        <v>121</v>
      </c>
      <c r="Z18" s="14" t="s">
        <v>122</v>
      </c>
      <c r="AB18" s="14" t="s">
        <v>123</v>
      </c>
      <c r="AD18" s="26" t="s">
        <v>168</v>
      </c>
      <c r="AL18" s="15" t="s">
        <v>37</v>
      </c>
      <c r="AM18" s="15" t="s">
        <v>28</v>
      </c>
      <c r="AN18" s="1" t="s">
        <v>118</v>
      </c>
    </row>
    <row r="19" spans="1:40" x14ac:dyDescent="0.2">
      <c r="A19" s="2" t="s">
        <v>116</v>
      </c>
      <c r="C19" s="2" t="s">
        <v>117</v>
      </c>
      <c r="E19" s="2" t="s">
        <v>119</v>
      </c>
      <c r="G19" s="2" t="s">
        <v>120</v>
      </c>
      <c r="I19" s="2" t="s">
        <v>121</v>
      </c>
      <c r="K19" s="2" t="s">
        <v>122</v>
      </c>
      <c r="M19" s="2" t="s">
        <v>123</v>
      </c>
      <c r="O19" s="2" t="s">
        <v>138</v>
      </c>
      <c r="P19" s="14" t="s">
        <v>116</v>
      </c>
      <c r="R19" s="14" t="s">
        <v>117</v>
      </c>
      <c r="T19" s="14" t="s">
        <v>119</v>
      </c>
      <c r="V19" s="14" t="s">
        <v>120</v>
      </c>
      <c r="X19" s="14" t="s">
        <v>121</v>
      </c>
      <c r="Z19" s="14" t="s">
        <v>122</v>
      </c>
      <c r="AB19" s="14" t="s">
        <v>123</v>
      </c>
      <c r="AD19" s="26" t="s">
        <v>169</v>
      </c>
      <c r="AL19" s="15" t="s">
        <v>37</v>
      </c>
      <c r="AM19" s="15" t="s">
        <v>28</v>
      </c>
      <c r="AN19" s="1" t="s">
        <v>118</v>
      </c>
    </row>
    <row r="20" spans="1:40" x14ac:dyDescent="0.2">
      <c r="A20" s="2" t="s">
        <v>116</v>
      </c>
      <c r="C20" s="2" t="s">
        <v>117</v>
      </c>
      <c r="E20" s="2" t="s">
        <v>119</v>
      </c>
      <c r="G20" s="2" t="s">
        <v>120</v>
      </c>
      <c r="I20" s="2" t="s">
        <v>121</v>
      </c>
      <c r="K20" s="2" t="s">
        <v>122</v>
      </c>
      <c r="M20" s="2" t="s">
        <v>123</v>
      </c>
      <c r="O20" s="2" t="s">
        <v>139</v>
      </c>
      <c r="P20" s="14" t="s">
        <v>116</v>
      </c>
      <c r="R20" s="14" t="s">
        <v>117</v>
      </c>
      <c r="T20" s="14" t="s">
        <v>119</v>
      </c>
      <c r="V20" s="14" t="s">
        <v>120</v>
      </c>
      <c r="X20" s="14" t="s">
        <v>121</v>
      </c>
      <c r="Z20" s="14" t="s">
        <v>122</v>
      </c>
      <c r="AB20" s="14" t="s">
        <v>123</v>
      </c>
      <c r="AD20" s="26" t="s">
        <v>170</v>
      </c>
      <c r="AL20" s="15" t="s">
        <v>37</v>
      </c>
      <c r="AM20" s="15" t="s">
        <v>28</v>
      </c>
      <c r="AN20" s="1" t="s">
        <v>118</v>
      </c>
    </row>
    <row r="21" spans="1:40" x14ac:dyDescent="0.2">
      <c r="A21" s="2" t="s">
        <v>116</v>
      </c>
      <c r="C21" s="2" t="s">
        <v>117</v>
      </c>
      <c r="E21" s="2" t="s">
        <v>119</v>
      </c>
      <c r="G21" s="2" t="s">
        <v>120</v>
      </c>
      <c r="I21" s="2" t="s">
        <v>121</v>
      </c>
      <c r="K21" s="2" t="s">
        <v>122</v>
      </c>
      <c r="M21" s="2" t="s">
        <v>123</v>
      </c>
      <c r="O21" s="2" t="s">
        <v>140</v>
      </c>
      <c r="P21" s="14" t="s">
        <v>116</v>
      </c>
      <c r="R21" s="14" t="s">
        <v>117</v>
      </c>
      <c r="T21" s="14" t="s">
        <v>119</v>
      </c>
      <c r="V21" s="14" t="s">
        <v>120</v>
      </c>
      <c r="X21" s="14" t="s">
        <v>121</v>
      </c>
      <c r="Z21" s="14" t="s">
        <v>122</v>
      </c>
      <c r="AB21" s="14" t="s">
        <v>123</v>
      </c>
      <c r="AD21" s="26" t="s">
        <v>171</v>
      </c>
      <c r="AL21" s="15" t="s">
        <v>37</v>
      </c>
      <c r="AM21" s="15" t="s">
        <v>28</v>
      </c>
      <c r="AN21" s="1" t="s">
        <v>118</v>
      </c>
    </row>
    <row r="22" spans="1:40" x14ac:dyDescent="0.2">
      <c r="A22" s="2" t="s">
        <v>116</v>
      </c>
      <c r="C22" s="2" t="s">
        <v>117</v>
      </c>
      <c r="E22" s="2" t="s">
        <v>119</v>
      </c>
      <c r="G22" s="2" t="s">
        <v>120</v>
      </c>
      <c r="I22" s="2" t="s">
        <v>121</v>
      </c>
      <c r="K22" s="2" t="s">
        <v>122</v>
      </c>
      <c r="M22" s="2" t="s">
        <v>123</v>
      </c>
      <c r="O22" s="2" t="s">
        <v>141</v>
      </c>
      <c r="P22" s="14" t="s">
        <v>116</v>
      </c>
      <c r="R22" s="14" t="s">
        <v>117</v>
      </c>
      <c r="T22" s="14" t="s">
        <v>119</v>
      </c>
      <c r="V22" s="14" t="s">
        <v>120</v>
      </c>
      <c r="X22" s="14" t="s">
        <v>121</v>
      </c>
      <c r="Z22" s="14" t="s">
        <v>122</v>
      </c>
      <c r="AB22" s="14" t="s">
        <v>123</v>
      </c>
      <c r="AD22" s="26" t="s">
        <v>172</v>
      </c>
      <c r="AL22" s="15" t="s">
        <v>37</v>
      </c>
      <c r="AM22" s="15" t="s">
        <v>28</v>
      </c>
      <c r="AN22" s="1" t="s">
        <v>118</v>
      </c>
    </row>
    <row r="23" spans="1:40" x14ac:dyDescent="0.2">
      <c r="A23" s="2" t="s">
        <v>116</v>
      </c>
      <c r="C23" s="2" t="s">
        <v>117</v>
      </c>
      <c r="E23" s="2" t="s">
        <v>119</v>
      </c>
      <c r="G23" s="2" t="s">
        <v>120</v>
      </c>
      <c r="I23" s="2" t="s">
        <v>121</v>
      </c>
      <c r="K23" s="2" t="s">
        <v>122</v>
      </c>
      <c r="M23" s="2" t="s">
        <v>123</v>
      </c>
      <c r="O23" s="2" t="s">
        <v>142</v>
      </c>
      <c r="P23" s="14" t="s">
        <v>116</v>
      </c>
      <c r="R23" s="14" t="s">
        <v>117</v>
      </c>
      <c r="T23" s="14" t="s">
        <v>119</v>
      </c>
      <c r="V23" s="14" t="s">
        <v>120</v>
      </c>
      <c r="X23" s="14" t="s">
        <v>121</v>
      </c>
      <c r="Z23" s="14" t="s">
        <v>122</v>
      </c>
      <c r="AB23" s="14" t="s">
        <v>123</v>
      </c>
      <c r="AD23" s="26" t="s">
        <v>173</v>
      </c>
      <c r="AL23" s="15" t="s">
        <v>37</v>
      </c>
      <c r="AM23" s="15" t="s">
        <v>28</v>
      </c>
      <c r="AN23" s="1" t="s">
        <v>118</v>
      </c>
    </row>
    <row r="24" spans="1:40" x14ac:dyDescent="0.2">
      <c r="A24" s="2" t="s">
        <v>116</v>
      </c>
      <c r="C24" s="2" t="s">
        <v>117</v>
      </c>
      <c r="E24" s="2" t="s">
        <v>119</v>
      </c>
      <c r="G24" s="2" t="s">
        <v>120</v>
      </c>
      <c r="I24" s="2" t="s">
        <v>121</v>
      </c>
      <c r="K24" s="2" t="s">
        <v>122</v>
      </c>
      <c r="M24" s="2" t="s">
        <v>123</v>
      </c>
      <c r="O24" s="2" t="s">
        <v>143</v>
      </c>
      <c r="P24" s="14" t="s">
        <v>116</v>
      </c>
      <c r="R24" s="14" t="s">
        <v>117</v>
      </c>
      <c r="T24" s="14" t="s">
        <v>119</v>
      </c>
      <c r="V24" s="14" t="s">
        <v>120</v>
      </c>
      <c r="X24" s="14" t="s">
        <v>121</v>
      </c>
      <c r="Z24" s="14" t="s">
        <v>122</v>
      </c>
      <c r="AB24" s="14" t="s">
        <v>123</v>
      </c>
      <c r="AD24" s="26" t="s">
        <v>174</v>
      </c>
      <c r="AL24" s="15" t="s">
        <v>37</v>
      </c>
      <c r="AM24" s="15" t="s">
        <v>28</v>
      </c>
      <c r="AN24" s="1" t="s">
        <v>118</v>
      </c>
    </row>
    <row r="25" spans="1:40" x14ac:dyDescent="0.2">
      <c r="A25" s="2" t="s">
        <v>116</v>
      </c>
      <c r="C25" s="2" t="s">
        <v>117</v>
      </c>
      <c r="E25" s="2" t="s">
        <v>119</v>
      </c>
      <c r="G25" s="2" t="s">
        <v>120</v>
      </c>
      <c r="I25" s="2" t="s">
        <v>121</v>
      </c>
      <c r="K25" s="2" t="s">
        <v>122</v>
      </c>
      <c r="M25" s="2" t="s">
        <v>123</v>
      </c>
      <c r="O25" s="2" t="s">
        <v>144</v>
      </c>
      <c r="P25" s="14" t="s">
        <v>116</v>
      </c>
      <c r="R25" s="14" t="s">
        <v>117</v>
      </c>
      <c r="T25" s="14" t="s">
        <v>119</v>
      </c>
      <c r="V25" s="14" t="s">
        <v>120</v>
      </c>
      <c r="X25" s="14" t="s">
        <v>121</v>
      </c>
      <c r="Z25" s="14" t="s">
        <v>122</v>
      </c>
      <c r="AB25" s="14" t="s">
        <v>123</v>
      </c>
      <c r="AD25" s="26" t="s">
        <v>175</v>
      </c>
      <c r="AL25" s="15" t="s">
        <v>37</v>
      </c>
      <c r="AM25" s="15" t="s">
        <v>28</v>
      </c>
      <c r="AN25" s="1" t="s">
        <v>118</v>
      </c>
    </row>
    <row r="26" spans="1:40" x14ac:dyDescent="0.2">
      <c r="A26" s="2" t="s">
        <v>116</v>
      </c>
      <c r="C26" s="2" t="s">
        <v>117</v>
      </c>
      <c r="E26" s="2" t="s">
        <v>119</v>
      </c>
      <c r="G26" s="2" t="s">
        <v>120</v>
      </c>
      <c r="I26" s="2" t="s">
        <v>121</v>
      </c>
      <c r="K26" s="2" t="s">
        <v>122</v>
      </c>
      <c r="M26" s="2" t="s">
        <v>123</v>
      </c>
      <c r="O26" s="2" t="s">
        <v>145</v>
      </c>
      <c r="P26" s="14" t="s">
        <v>116</v>
      </c>
      <c r="R26" s="14" t="s">
        <v>117</v>
      </c>
      <c r="T26" s="14" t="s">
        <v>119</v>
      </c>
      <c r="V26" s="14" t="s">
        <v>120</v>
      </c>
      <c r="X26" s="14" t="s">
        <v>121</v>
      </c>
      <c r="Z26" s="14" t="s">
        <v>122</v>
      </c>
      <c r="AB26" s="14" t="s">
        <v>123</v>
      </c>
      <c r="AD26" s="26" t="s">
        <v>187</v>
      </c>
      <c r="AL26" s="15" t="s">
        <v>37</v>
      </c>
      <c r="AM26" s="15" t="s">
        <v>28</v>
      </c>
      <c r="AN26" s="1" t="s">
        <v>118</v>
      </c>
    </row>
    <row r="27" spans="1:40" x14ac:dyDescent="0.2">
      <c r="A27" s="2" t="s">
        <v>116</v>
      </c>
      <c r="C27" s="2" t="s">
        <v>117</v>
      </c>
      <c r="E27" s="2" t="s">
        <v>119</v>
      </c>
      <c r="G27" s="2" t="s">
        <v>120</v>
      </c>
      <c r="I27" s="2" t="s">
        <v>121</v>
      </c>
      <c r="K27" s="2" t="s">
        <v>122</v>
      </c>
      <c r="M27" s="2" t="s">
        <v>123</v>
      </c>
      <c r="O27" s="2" t="s">
        <v>146</v>
      </c>
      <c r="P27" s="14" t="s">
        <v>116</v>
      </c>
      <c r="R27" s="14" t="s">
        <v>117</v>
      </c>
      <c r="T27" s="14" t="s">
        <v>119</v>
      </c>
      <c r="V27" s="14" t="s">
        <v>120</v>
      </c>
      <c r="X27" s="14" t="s">
        <v>121</v>
      </c>
      <c r="Z27" s="14" t="s">
        <v>122</v>
      </c>
      <c r="AB27" s="14" t="s">
        <v>123</v>
      </c>
      <c r="AD27" s="26" t="s">
        <v>176</v>
      </c>
      <c r="AL27" s="15" t="s">
        <v>37</v>
      </c>
      <c r="AM27" s="15" t="s">
        <v>28</v>
      </c>
      <c r="AN27" s="1" t="s">
        <v>118</v>
      </c>
    </row>
    <row r="28" spans="1:40" x14ac:dyDescent="0.2">
      <c r="A28" s="2" t="s">
        <v>116</v>
      </c>
      <c r="C28" s="2" t="s">
        <v>117</v>
      </c>
      <c r="E28" s="2" t="s">
        <v>119</v>
      </c>
      <c r="G28" s="2" t="s">
        <v>120</v>
      </c>
      <c r="I28" s="2" t="s">
        <v>121</v>
      </c>
      <c r="K28" s="2" t="s">
        <v>122</v>
      </c>
      <c r="M28" s="2" t="s">
        <v>123</v>
      </c>
      <c r="O28" s="2" t="s">
        <v>147</v>
      </c>
      <c r="P28" s="14" t="s">
        <v>116</v>
      </c>
      <c r="R28" s="14" t="s">
        <v>117</v>
      </c>
      <c r="T28" s="14" t="s">
        <v>119</v>
      </c>
      <c r="V28" s="14" t="s">
        <v>120</v>
      </c>
      <c r="X28" s="14" t="s">
        <v>121</v>
      </c>
      <c r="Z28" s="14" t="s">
        <v>122</v>
      </c>
      <c r="AB28" s="14" t="s">
        <v>123</v>
      </c>
      <c r="AD28" s="26" t="s">
        <v>185</v>
      </c>
      <c r="AL28" s="15" t="s">
        <v>37</v>
      </c>
      <c r="AM28" s="15" t="s">
        <v>28</v>
      </c>
      <c r="AN28" s="1" t="s">
        <v>118</v>
      </c>
    </row>
    <row r="29" spans="1:40" x14ac:dyDescent="0.2">
      <c r="A29" s="2" t="s">
        <v>116</v>
      </c>
      <c r="C29" s="2" t="s">
        <v>117</v>
      </c>
      <c r="E29" s="2" t="s">
        <v>119</v>
      </c>
      <c r="G29" s="2" t="s">
        <v>120</v>
      </c>
      <c r="I29" s="2" t="s">
        <v>121</v>
      </c>
      <c r="K29" s="2" t="s">
        <v>122</v>
      </c>
      <c r="M29" s="2" t="s">
        <v>123</v>
      </c>
      <c r="O29" s="2" t="s">
        <v>148</v>
      </c>
      <c r="P29" s="14" t="s">
        <v>116</v>
      </c>
      <c r="R29" s="14" t="s">
        <v>117</v>
      </c>
      <c r="T29" s="14" t="s">
        <v>119</v>
      </c>
      <c r="V29" s="14" t="s">
        <v>120</v>
      </c>
      <c r="X29" s="14" t="s">
        <v>121</v>
      </c>
      <c r="Z29" s="14" t="s">
        <v>122</v>
      </c>
      <c r="AB29" s="14" t="s">
        <v>123</v>
      </c>
      <c r="AD29" s="26" t="s">
        <v>177</v>
      </c>
      <c r="AL29" s="15" t="s">
        <v>37</v>
      </c>
      <c r="AM29" s="15" t="s">
        <v>28</v>
      </c>
      <c r="AN29" s="1" t="s">
        <v>118</v>
      </c>
    </row>
    <row r="30" spans="1:40" x14ac:dyDescent="0.2">
      <c r="A30" s="2" t="s">
        <v>116</v>
      </c>
      <c r="C30" s="2" t="s">
        <v>117</v>
      </c>
      <c r="E30" s="2" t="s">
        <v>119</v>
      </c>
      <c r="G30" s="2" t="s">
        <v>120</v>
      </c>
      <c r="I30" s="2" t="s">
        <v>121</v>
      </c>
      <c r="K30" s="2" t="s">
        <v>122</v>
      </c>
      <c r="M30" s="2" t="s">
        <v>123</v>
      </c>
      <c r="O30" s="2" t="s">
        <v>149</v>
      </c>
      <c r="P30" s="14" t="s">
        <v>116</v>
      </c>
      <c r="R30" s="14" t="s">
        <v>117</v>
      </c>
      <c r="T30" s="14" t="s">
        <v>119</v>
      </c>
      <c r="V30" s="14" t="s">
        <v>120</v>
      </c>
      <c r="X30" s="14" t="s">
        <v>121</v>
      </c>
      <c r="Z30" s="14" t="s">
        <v>122</v>
      </c>
      <c r="AB30" s="14" t="s">
        <v>123</v>
      </c>
      <c r="AD30" s="26" t="s">
        <v>178</v>
      </c>
      <c r="AL30" s="15" t="s">
        <v>37</v>
      </c>
      <c r="AM30" s="15" t="s">
        <v>28</v>
      </c>
      <c r="AN30" s="1" t="s">
        <v>118</v>
      </c>
    </row>
    <row r="31" spans="1:40" x14ac:dyDescent="0.2">
      <c r="A31" s="2" t="s">
        <v>116</v>
      </c>
      <c r="C31" s="2" t="s">
        <v>117</v>
      </c>
      <c r="E31" s="2" t="s">
        <v>119</v>
      </c>
      <c r="G31" s="2" t="s">
        <v>120</v>
      </c>
      <c r="I31" s="2" t="s">
        <v>121</v>
      </c>
      <c r="K31" s="2" t="s">
        <v>122</v>
      </c>
      <c r="M31" s="2" t="s">
        <v>123</v>
      </c>
      <c r="O31" s="2" t="s">
        <v>150</v>
      </c>
      <c r="P31" s="14" t="s">
        <v>116</v>
      </c>
      <c r="R31" s="14" t="s">
        <v>117</v>
      </c>
      <c r="T31" s="14" t="s">
        <v>119</v>
      </c>
      <c r="V31" s="14" t="s">
        <v>120</v>
      </c>
      <c r="X31" s="14" t="s">
        <v>121</v>
      </c>
      <c r="Z31" s="14" t="s">
        <v>122</v>
      </c>
      <c r="AB31" s="14" t="s">
        <v>123</v>
      </c>
      <c r="AD31" s="26" t="s">
        <v>184</v>
      </c>
      <c r="AL31" s="15" t="s">
        <v>37</v>
      </c>
      <c r="AM31" s="15" t="s">
        <v>28</v>
      </c>
      <c r="AN31" s="1" t="s">
        <v>118</v>
      </c>
    </row>
    <row r="32" spans="1:40" x14ac:dyDescent="0.2">
      <c r="A32" s="2" t="s">
        <v>116</v>
      </c>
      <c r="C32" s="2" t="s">
        <v>117</v>
      </c>
      <c r="E32" s="2" t="s">
        <v>119</v>
      </c>
      <c r="G32" s="2" t="s">
        <v>120</v>
      </c>
      <c r="I32" s="2" t="s">
        <v>121</v>
      </c>
      <c r="K32" s="2" t="s">
        <v>122</v>
      </c>
      <c r="M32" s="2" t="s">
        <v>123</v>
      </c>
      <c r="O32" s="2" t="s">
        <v>151</v>
      </c>
      <c r="P32" s="14" t="s">
        <v>116</v>
      </c>
      <c r="R32" s="14" t="s">
        <v>117</v>
      </c>
      <c r="T32" s="14" t="s">
        <v>119</v>
      </c>
      <c r="V32" s="14" t="s">
        <v>120</v>
      </c>
      <c r="X32" s="14" t="s">
        <v>121</v>
      </c>
      <c r="Z32" s="14" t="s">
        <v>122</v>
      </c>
      <c r="AB32" s="14" t="s">
        <v>123</v>
      </c>
      <c r="AD32" s="26" t="s">
        <v>179</v>
      </c>
      <c r="AL32" s="15" t="s">
        <v>37</v>
      </c>
      <c r="AM32" s="15" t="s">
        <v>28</v>
      </c>
      <c r="AN32" s="1" t="s">
        <v>118</v>
      </c>
    </row>
    <row r="33" spans="1:40" x14ac:dyDescent="0.2">
      <c r="A33" s="2" t="s">
        <v>116</v>
      </c>
      <c r="C33" s="2" t="s">
        <v>117</v>
      </c>
      <c r="E33" s="2" t="s">
        <v>119</v>
      </c>
      <c r="G33" s="2" t="s">
        <v>120</v>
      </c>
      <c r="I33" s="2" t="s">
        <v>121</v>
      </c>
      <c r="K33" s="2" t="s">
        <v>122</v>
      </c>
      <c r="M33" s="2" t="s">
        <v>123</v>
      </c>
      <c r="O33" s="2" t="s">
        <v>152</v>
      </c>
      <c r="P33" s="14" t="s">
        <v>116</v>
      </c>
      <c r="R33" s="14" t="s">
        <v>117</v>
      </c>
      <c r="T33" s="14" t="s">
        <v>119</v>
      </c>
      <c r="V33" s="14" t="s">
        <v>120</v>
      </c>
      <c r="X33" s="14" t="s">
        <v>121</v>
      </c>
      <c r="Z33" s="14" t="s">
        <v>122</v>
      </c>
      <c r="AB33" s="14" t="s">
        <v>123</v>
      </c>
      <c r="AD33" s="26" t="s">
        <v>180</v>
      </c>
      <c r="AL33" s="15" t="s">
        <v>37</v>
      </c>
      <c r="AM33" s="15" t="s">
        <v>28</v>
      </c>
      <c r="AN33" s="1" t="s">
        <v>118</v>
      </c>
    </row>
    <row r="34" spans="1:40" x14ac:dyDescent="0.2">
      <c r="A34" s="2" t="s">
        <v>116</v>
      </c>
      <c r="C34" s="2" t="s">
        <v>117</v>
      </c>
      <c r="E34" s="2" t="s">
        <v>119</v>
      </c>
      <c r="G34" s="2" t="s">
        <v>120</v>
      </c>
      <c r="I34" s="2" t="s">
        <v>121</v>
      </c>
      <c r="K34" s="2" t="s">
        <v>122</v>
      </c>
      <c r="M34" s="2" t="s">
        <v>123</v>
      </c>
      <c r="O34" s="2" t="s">
        <v>153</v>
      </c>
      <c r="P34" s="14" t="s">
        <v>116</v>
      </c>
      <c r="R34" s="14" t="s">
        <v>117</v>
      </c>
      <c r="T34" s="14" t="s">
        <v>119</v>
      </c>
      <c r="V34" s="14" t="s">
        <v>120</v>
      </c>
      <c r="X34" s="14" t="s">
        <v>121</v>
      </c>
      <c r="Z34" s="14" t="s">
        <v>122</v>
      </c>
      <c r="AB34" s="14" t="s">
        <v>123</v>
      </c>
      <c r="AD34" s="26" t="s">
        <v>181</v>
      </c>
      <c r="AL34" s="15" t="s">
        <v>37</v>
      </c>
      <c r="AM34" s="15" t="s">
        <v>28</v>
      </c>
      <c r="AN34" s="1" t="s">
        <v>118</v>
      </c>
    </row>
    <row r="35" spans="1:40" x14ac:dyDescent="0.2">
      <c r="A35" s="2" t="s">
        <v>116</v>
      </c>
      <c r="C35" s="2" t="s">
        <v>117</v>
      </c>
      <c r="E35" s="2" t="s">
        <v>119</v>
      </c>
      <c r="G35" s="2" t="s">
        <v>120</v>
      </c>
      <c r="I35" s="2" t="s">
        <v>121</v>
      </c>
      <c r="K35" s="2" t="s">
        <v>122</v>
      </c>
      <c r="M35" s="2" t="s">
        <v>123</v>
      </c>
      <c r="O35" s="2" t="s">
        <v>154</v>
      </c>
      <c r="P35" s="14" t="s">
        <v>116</v>
      </c>
      <c r="R35" s="14" t="s">
        <v>117</v>
      </c>
      <c r="T35" s="14" t="s">
        <v>119</v>
      </c>
      <c r="V35" s="14" t="s">
        <v>120</v>
      </c>
      <c r="X35" s="39" t="s">
        <v>121</v>
      </c>
      <c r="Z35" s="14" t="s">
        <v>122</v>
      </c>
      <c r="AB35" s="14" t="s">
        <v>123</v>
      </c>
      <c r="AD35" s="26" t="s">
        <v>182</v>
      </c>
      <c r="AL35" s="15" t="s">
        <v>37</v>
      </c>
      <c r="AM35" s="15" t="s">
        <v>28</v>
      </c>
      <c r="AN35" s="1" t="s">
        <v>118</v>
      </c>
    </row>
    <row r="36" spans="1:40" x14ac:dyDescent="0.2">
      <c r="A36" s="2" t="s">
        <v>116</v>
      </c>
      <c r="C36" s="2" t="s">
        <v>117</v>
      </c>
      <c r="E36" s="2" t="s">
        <v>119</v>
      </c>
      <c r="G36" s="2" t="s">
        <v>120</v>
      </c>
      <c r="I36" s="2" t="s">
        <v>121</v>
      </c>
      <c r="K36" s="2" t="s">
        <v>122</v>
      </c>
      <c r="M36" s="2" t="s">
        <v>123</v>
      </c>
      <c r="O36" s="2" t="s">
        <v>155</v>
      </c>
      <c r="P36" s="14" t="s">
        <v>116</v>
      </c>
      <c r="R36" s="14" t="s">
        <v>117</v>
      </c>
      <c r="T36" s="14" t="s">
        <v>119</v>
      </c>
      <c r="V36" s="14" t="s">
        <v>120</v>
      </c>
      <c r="X36" s="39" t="s">
        <v>121</v>
      </c>
      <c r="Z36" s="14" t="s">
        <v>122</v>
      </c>
      <c r="AB36" s="14" t="s">
        <v>123</v>
      </c>
      <c r="AD36" s="26" t="s">
        <v>183</v>
      </c>
      <c r="AL36" s="15" t="s">
        <v>37</v>
      </c>
      <c r="AM36" s="15" t="s">
        <v>28</v>
      </c>
      <c r="AN36" s="1" t="s">
        <v>118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58 Q3:AC1048558">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59:AC1048576">
    <cfRule type="expression" dxfId="2" priority="22">
      <formula>AND(NOT(ISBLANK(P1048559)),COUNTA(Q1048559:$AD1048560)=0)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7">
    <dataValidation type="custom" allowBlank="1" showInputMessage="1" showErrorMessage="1" errorTitle="Binomial Naming" error="Species name must start with the name of it's genus." promptTitle="binomial" sqref="AD1:AD3" xr:uid="{AAC727FB-1849-4955-81BA-82BC5423FB23}">
      <formula1>OR(LEFT(AD1048557,LEN(AB1048557))=AB1048557,AD1048557="Species")</formula1>
    </dataValidation>
    <dataValidation type="custom" allowBlank="1" showInputMessage="1" showErrorMessage="1" errorTitle="Binomial Naming" error="Species name must start with the name of it's genus." promptTitle="binomial" sqref="AD4" xr:uid="{9781A597-883E-48F6-B3D2-37C5827FAC25}">
      <formula1>OR(LEFT(#REF!,LEN(#REF!))=#REF!,#REF!="Species")</formula1>
    </dataValidation>
    <dataValidation type="custom" allowBlank="1" showInputMessage="1" showErrorMessage="1" errorTitle="Binomial Naming" error="Species name must start with the name of it's genus." promptTitle="binomial" sqref="AD5:AD6" xr:uid="{0556D745-F850-44A3-81F7-48A49B6AF032}">
      <formula1>OR(LEFT(AD2,LEN(AB2))=AB2,AD2="Species")</formula1>
    </dataValidation>
    <dataValidation type="custom" allowBlank="1" showInputMessage="1" showErrorMessage="1" errorTitle="Binomial Naming" error="Species name must start with the name of it's genus." promptTitle="binomial" sqref="AD7" xr:uid="{52A93126-DA28-4BA4-A215-31A3C636D906}">
      <formula1>OR(LEFT(AD5,LEN(AB5))=AB5,AD5="Species")</formula1>
    </dataValidation>
    <dataValidation type="custom" allowBlank="1" showInputMessage="1" showErrorMessage="1" errorTitle="Binomial Naming" error="Species name must start with the name of it's genus." promptTitle="binomial" sqref="AD8:AD13" xr:uid="{0838BD02-89F2-4765-8991-58E9C6BC8955}">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E2ED0F09-BA9C-4033-89AB-2D289CDD4619}"/>
    <dataValidation type="custom" allowBlank="1" showInputMessage="1" showErrorMessage="1" errorTitle="Binomial Naming" error="Species name must start with the name of it's genus." promptTitle="binomial" sqref="AD14:AD1048576" xr:uid="{37ACC7C1-F0B2-4E74-A9EB-4D369935E15E}">
      <formula1>OR(LEFT(AD10,LEN(AB10))=AB10,AD10="Species")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17F7FAFC-7005-472B-BDF0-A5DC690D3CEC}">
          <x14:formula1>
            <xm:f>'Menu Items (Do not change)'!$E:$E</xm:f>
          </x14:formula1>
          <xm:sqref>AM1:AM2 AM4:AM1048576</xm:sqref>
        </x14:dataValidation>
        <x14:dataValidation type="list" errorStyle="warning" allowBlank="1" showInputMessage="1" showErrorMessage="1" xr:uid="{A7BE0863-70CC-47C6-90B9-356F7980857A}">
          <x14:formula1>
            <xm:f>'Menu Items (Do not change)'!$D:$D</xm:f>
          </x14:formula1>
          <xm:sqref>AL1:AL2 AL4:AL1048576</xm:sqref>
        </x14:dataValidation>
        <x14:dataValidation type="list" allowBlank="1" showInputMessage="1" showErrorMessage="1" xr:uid="{2FF46968-9F0B-4DC5-9C8C-C48A8E42E92F}">
          <x14:formula1>
            <xm:f>'Menu Items (Do not change)'!$A:$A</xm:f>
          </x14:formula1>
          <xm:sqref>AI1:AI1048576</xm:sqref>
        </x14:dataValidation>
        <x14:dataValidation type="list" allowBlank="1" showInputMessage="1" showErrorMessage="1" xr:uid="{10FE7D82-4148-4852-AEB0-F18F80C45F6F}">
          <x14:formula1>
            <xm:f>'Menu Items (Do not change)'!$B:$B</xm:f>
          </x14:formula1>
          <xm:sqref>AJ1:AJ1048576</xm:sqref>
        </x14:dataValidation>
        <x14:dataValidation type="list" allowBlank="1" showInputMessage="1" showErrorMessage="1" xr:uid="{E192E2DD-425C-454E-85BF-A25FDEF4B1FD}">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CBE27DB9E29244B4F84600A0F001DE" ma:contentTypeVersion="5" ma:contentTypeDescription="Create a new document." ma:contentTypeScope="" ma:versionID="f814fa58595e145e92d76b810682466f">
  <xsd:schema xmlns:xsd="http://www.w3.org/2001/XMLSchema" xmlns:xs="http://www.w3.org/2001/XMLSchema" xmlns:p="http://schemas.microsoft.com/office/2006/metadata/properties" xmlns:ns3="cf0dfbcc-b360-4cf7-9bf5-370ba522dbe9" targetNamespace="http://schemas.microsoft.com/office/2006/metadata/properties" ma:root="true" ma:fieldsID="3b1b1a3bf38589fbc7401ba08c331a33" ns3:_="">
    <xsd:import namespace="cf0dfbcc-b360-4cf7-9bf5-370ba522dbe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0dfbcc-b360-4cf7-9bf5-370ba522db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C407B7-5266-47C0-9593-5C0D42D36731}">
  <ds:schemaRefs>
    <ds:schemaRef ds:uri="http://schemas.microsoft.com/sharepoint/v3/contenttype/forms"/>
  </ds:schemaRefs>
</ds:datastoreItem>
</file>

<file path=customXml/itemProps2.xml><?xml version="1.0" encoding="utf-8"?>
<ds:datastoreItem xmlns:ds="http://schemas.openxmlformats.org/officeDocument/2006/customXml" ds:itemID="{0537EC97-1424-41FD-9F82-D5A2BA72BA6B}">
  <ds:schemaRefs>
    <ds:schemaRef ds:uri="http://purl.org/dc/elements/1.1/"/>
    <ds:schemaRef ds:uri="cf0dfbcc-b360-4cf7-9bf5-370ba522dbe9"/>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80DF6D3-6DDF-45DE-970F-AB4F2E1D7A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0dfbcc-b360-4cf7-9bf5-370ba522d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2023-10-21T22:46:20Z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0x0101008FCBE27DB9E29244B4F84600A0F001DE</vt:lpwstr>
  </property>
</Properties>
</file>