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cdc-my.sharepoint.com/personal/ltr8_cdc_gov/Documents/+My_Large_Workspace/ICTV/EC2024-26/TP 2025/"/>
    </mc:Choice>
  </mc:AlternateContent>
  <xr:revisionPtr revIDLastSave="9" documentId="13_ncr:1_{4AE7CDC1-1EFF-46F1-AB13-AC4BD486F5A6}" xr6:coauthVersionLast="47" xr6:coauthVersionMax="47" xr10:uidLastSave="{65A1DF44-9BE0-452F-81C5-8815B9D75B86}"/>
  <bookViews>
    <workbookView xWindow="15" yWindow="15" windowWidth="24495" windowHeight="13890" firstSheet="1"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1" i="1" l="1" a="1"/>
  <c r="AE1" i="1" s="1"/>
  <c r="AE2" i="1" l="1"/>
  <c r="AF2" i="1" s="1"/>
  <c r="P2" i="1" s="1"/>
  <c r="P1" i="1" l="1"/>
  <c r="E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<sst xmlns="http://schemas.openxmlformats.org/spreadsheetml/2006/main" count="260" uniqueCount="157">
  <si>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</si>
  <si>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</si>
  <si>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</si>
  <si>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</si>
  <si>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</si>
  <si>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</si>
  <si>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</si>
  <si>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</si>
  <si>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</si>
  <si>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</si>
  <si>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</si>
  <si>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</si>
  <si>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</si>
  <si>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</si>
  <si>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</si>
  <si>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</si>
  <si>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</si>
  <si>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</si>
  <si>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</si>
  <si>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</si>
  <si>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</si>
  <si>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</si>
  <si>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</si>
  <si>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</si>
  <si>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</si>
  <si>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</si>
  <si>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</si>
  <si>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</si>
  <si>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</si>
  <si>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</si>
  <si>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</si>
  <si>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</si>
  <si>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</si>
  <si>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</si>
  <si>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</si>
  <si>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</si>
  <si>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</si>
  <si>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</si>
  <si>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</si>
  <si>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</si>
  <si>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</si>
  <si>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</si>
  <si>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</si>
  <si>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</si>
  <si>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</si>
  <si>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</si>
  <si>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</si>
  <si>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</si>
  <si>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</si>
  <si>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</si>
  <si>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</si>
  <si>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</si>
  <si>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</si>
  <si>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</si>
  <si>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</si>
  <si>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</si>
  <si>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</si>
  <si>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</si>
  <si>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</si>
  <si>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</si>
  <si>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</si>
  <si>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</si>
  <si>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</si>
  <si>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</si>
  <si>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</si>
  <si>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</si>
  <si>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</si>
  <si>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</si>
  <si>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</si>
  <si>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</si>
  <si>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</si>
  <si>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</si>
  <si>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</si>
  <si>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</si>
  <si>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</si>
  <si>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</si>
  <si>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</si>
  <si>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</si>
  <si>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</si>
  <si>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</si>
  <si>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</si>
  <si>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</si>
  <si>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</si>
  <si>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</si>
  <si>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</si>
  <si>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</si>
  <si>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</si>
  <si>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</si>
  <si>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</si>
  <si>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</si>
  <si>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</si>
  <si>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</si>
  <si>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</si>
  <si>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</si>
  <si>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</si>
  <si>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</si>
  <si>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</si>
  <si>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</si>
  <si>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</si>
  <si>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</si>
  <si>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</si>
  <si>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</si>
  <si>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</si>
  <si>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</si>
  <si>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</si>
  <si>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</si>
  <si>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</si>
  <si>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</si>
  <si>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</si>
  <si>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</si>
  <si>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</si>
  <si>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</si>
  <si>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</si>
  <si>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</si>
  <si>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</si>
  <si>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</si>
  <si>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Riboviria</t>
  </si>
  <si>
    <t>Orthornavirae</t>
  </si>
  <si>
    <t>Negarnaviricota</t>
  </si>
  <si>
    <t>Haploviricotina</t>
  </si>
  <si>
    <t>Monjiviricetes</t>
  </si>
  <si>
    <t>Mononegavirales</t>
  </si>
  <si>
    <t>Lispiviridae</t>
  </si>
  <si>
    <t>Crocevirus</t>
  </si>
  <si>
    <t>Crocevirus donghaiense</t>
  </si>
  <si>
    <t>Crocidura lasiura lispivirus 2</t>
  </si>
  <si>
    <t>CLLV2</t>
  </si>
  <si>
    <t>Coroavirus crysecense</t>
  </si>
  <si>
    <t>Coroavirus</t>
  </si>
  <si>
    <t>Cryptotermes secundus lispivirus 1</t>
  </si>
  <si>
    <t>AUS2014-1</t>
  </si>
  <si>
    <t>CSLV1</t>
  </si>
  <si>
    <t>Copasivirus macbelense</t>
  </si>
  <si>
    <t>Copasivirus</t>
  </si>
  <si>
    <t>Macrotermes bellicosus lispivirus 1</t>
  </si>
  <si>
    <t>MBLV1</t>
  </si>
  <si>
    <t>CI2015</t>
  </si>
  <si>
    <t>Copasivirus macnatense</t>
  </si>
  <si>
    <t>Macrotermes natalensis lispivirus 1</t>
  </si>
  <si>
    <t>MNLV1</t>
  </si>
  <si>
    <t>ZA2013</t>
  </si>
  <si>
    <t>Macrotermes subhyalinus lispivirus 1</t>
  </si>
  <si>
    <t>Copasivirus macsubense</t>
  </si>
  <si>
    <t>DE2017</t>
  </si>
  <si>
    <t>MSLV1</t>
  </si>
  <si>
    <t>Robevirus illinense</t>
  </si>
  <si>
    <t>Robevirus</t>
  </si>
  <si>
    <t>Empoasca fabae lispivirus 1</t>
  </si>
  <si>
    <t>EFLV1</t>
  </si>
  <si>
    <t>EFLV1-IL2020</t>
  </si>
  <si>
    <t>PP272508</t>
  </si>
  <si>
    <t>BK067115</t>
  </si>
  <si>
    <t>BK067117</t>
  </si>
  <si>
    <t>BK067120</t>
  </si>
  <si>
    <t>BK067121</t>
  </si>
  <si>
    <t>PP946284</t>
  </si>
  <si>
    <t>lisp_2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</si>
</sst>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
      <sz val="9"/>
      <name val="Calibri"/>
      <family val="3"/>
      <charset val="134"/>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9">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55" zoomScaleNormal="55" workbookViewId="0"/>
  </sheetViews>
  <sheetFormatPr defaultColWidth="10.625" defaultRowHeight="15.75"/>
  <cols>
    <col min="1" max="1" width="2.875" customWidth="1"/>
    <col min="2" max="2" width="173.5" customWidth="1"/>
  </cols>
  <sheetData>
    <row r="1" spans="2:2" ht="36.950000000000003" customHeight="1">
      <c r="B1" s="33" t="s">
        <v>114</v>
      </c>
    </row>
    <row r="2" spans="2:2" ht="236.25">
      <c r="B2" s="32" t="s">
        <v>113</v>
      </c>
    </row>
  </sheetData>
  <phoneticPr fontId="31" type="noConversion"/>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11"/>
  <sheetViews>
    <sheetView tabSelected="1" topLeftCell="Z1" zoomScaleNormal="100" workbookViewId="0">
      <pane ySplit="4" topLeftCell="A5" activePane="bottomLeft" state="frozen"/>
      <selection pane="bottomLeft" activeCell="AH14" sqref="AH14"/>
    </sheetView>
  </sheetViews>
  <sheetFormatPr defaultColWidth="10.625" defaultRowHeight="15.75"/>
  <cols>
    <col min="1" max="1" width="15" style="2" bestFit="1" customWidth="1"/>
    <col min="2" max="2" width="9" style="2" bestFit="1" customWidth="1"/>
    <col min="3" max="3" width="8.375" style="2" bestFit="1" customWidth="1"/>
    <col min="4" max="4" width="11.125" style="2" bestFit="1" customWidth="1"/>
    <col min="5" max="15" width="10.875" style="2"/>
    <col min="16" max="16" width="12.125" style="14" customWidth="1"/>
    <col min="17" max="17" width="10.875" style="14"/>
    <col min="18" max="18" width="14.125" style="14" customWidth="1"/>
    <col min="19" max="19" width="10.875" style="14"/>
    <col min="20" max="20" width="16" style="14" customWidth="1"/>
    <col min="21" max="21" width="15.5" style="14" customWidth="1"/>
    <col min="22" max="22" width="14.125" style="14" customWidth="1"/>
    <col min="23" max="23" width="10.875" style="14"/>
    <col min="24" max="24" width="17.125" style="14" customWidth="1"/>
    <col min="25" max="29" width="10.875" style="14"/>
    <col min="30" max="30" width="24.375" style="26" customWidth="1"/>
    <col min="31" max="31" width="31.375" style="4" customWidth="1"/>
    <col min="32" max="32" width="40.125" style="4" bestFit="1"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41" s="17" customFormat="1" ht="23.25">
      <c r="A1" s="18" t="s">
        <v>81</v>
      </c>
      <c r="B1" s="46" t="s">
        <v>112</v>
      </c>
      <c r="C1" s="46"/>
      <c r="D1" s="46"/>
      <c r="E1" s="47" t="str">
        <f ca="1">IF(LEN(cellFilenameFormatErrors)=0,LEFT(cellBaseFilename,9),"Code is automatically derived from the filename: 'YEAR.###X.[STATUS.][v#.]DESCRIPTION.xlsx', X=SC code")</f>
        <v>2025.004M</v>
      </c>
      <c r="F1" s="47"/>
      <c r="G1" s="47"/>
      <c r="H1" s="47"/>
      <c r="I1" s="47"/>
      <c r="J1" s="47"/>
      <c r="K1" s="47"/>
      <c r="L1" s="47"/>
      <c r="M1" s="47"/>
      <c r="N1" s="47"/>
      <c r="O1" s="47"/>
      <c r="P1" s="37"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8"/>
      <c r="R1" s="38"/>
      <c r="S1" s="38"/>
      <c r="T1" s="38"/>
      <c r="U1" s="38"/>
      <c r="V1" s="38"/>
      <c r="W1" s="38"/>
      <c r="X1" s="38"/>
      <c r="Y1" s="38"/>
      <c r="Z1" s="38"/>
      <c r="AA1" s="38"/>
      <c r="AB1" s="38"/>
      <c r="AC1" s="38"/>
      <c r="AD1" s="29" t="s">
        <v>28</v>
      </c>
      <c r="AE1" s="25" t="str" cm="1">
        <f t="array" aca="1" ref="AE1" ca="1">MID(CELL("filename",'Proposal Template'!$B$1),SEARCH("[",CELL("filename",'Proposal Template'!$B$1))+1, SEARCH("]",CELL("filename",'Proposal Template'!$B$1))-SEARCH("[",CELL("filename",'Proposal Template'!$B$1))-1)</f>
        <v>2025.004M.N.v1.Lispiviridae_1ngen_6nsp.xlsx</v>
      </c>
      <c r="AF1" s="23"/>
      <c r="AG1" s="16"/>
      <c r="AH1" s="16"/>
      <c r="AI1" s="16"/>
      <c r="AJ1" s="16"/>
      <c r="AK1" s="16"/>
      <c r="AL1" s="16"/>
      <c r="AM1" s="16"/>
      <c r="AN1" s="16"/>
      <c r="AO1"/>
    </row>
    <row r="2" spans="1:41" ht="18.75">
      <c r="A2" s="18" t="s">
        <v>115</v>
      </c>
      <c r="B2" s="46" t="s">
        <v>111</v>
      </c>
      <c r="C2" s="46"/>
      <c r="D2" s="46"/>
      <c r="E2" s="48"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Animal dsRNA and -ssRNA (M) proposals</v>
      </c>
      <c r="F2" s="48"/>
      <c r="G2" s="48"/>
      <c r="H2" s="48"/>
      <c r="I2" s="48"/>
      <c r="J2" s="48"/>
      <c r="K2" s="48"/>
      <c r="L2" s="48"/>
      <c r="M2" s="48"/>
      <c r="N2" s="48"/>
      <c r="O2" s="48"/>
      <c r="P2" s="39" t="str">
        <f ca="1">_xlfn.CONCAT(
IF(NOT(ISERROR(AF2)),"","Study Section code ('"&amp;AE2&amp;"') is not valid; ")
)</f>
        <v/>
      </c>
      <c r="Q2" s="40"/>
      <c r="R2" s="40"/>
      <c r="S2" s="40"/>
      <c r="T2" s="40"/>
      <c r="U2" s="40"/>
      <c r="V2" s="40"/>
      <c r="W2" s="40"/>
      <c r="X2" s="40"/>
      <c r="Y2" s="40"/>
      <c r="Z2" s="40"/>
      <c r="AA2" s="40"/>
      <c r="AB2" s="40"/>
      <c r="AC2" s="40"/>
      <c r="AD2" s="30" t="s">
        <v>28</v>
      </c>
      <c r="AE2" s="24" t="str">
        <f ca="1">MID(AE1,9,1)</f>
        <v>M</v>
      </c>
      <c r="AF2" s="24" t="str">
        <f ca="1">VLOOKUP(AE2,studySectionCodeLUT,2,FALSE)</f>
        <v>Animal dsRNA and -ssRNA (M) proposals</v>
      </c>
      <c r="AG2" s="3"/>
      <c r="AH2" s="3"/>
      <c r="AI2" s="3"/>
      <c r="AJ2" s="3"/>
      <c r="AK2" s="3"/>
      <c r="AL2" s="3"/>
      <c r="AM2" s="3"/>
      <c r="AN2" s="3"/>
    </row>
    <row r="3" spans="1:41" ht="36" customHeight="1">
      <c r="A3" s="41" t="s">
        <v>21</v>
      </c>
      <c r="B3" s="41"/>
      <c r="C3" s="41"/>
      <c r="D3" s="41"/>
      <c r="E3" s="41"/>
      <c r="F3" s="41"/>
      <c r="G3" s="41"/>
      <c r="H3" s="41"/>
      <c r="I3" s="41"/>
      <c r="J3" s="41"/>
      <c r="K3" s="41"/>
      <c r="L3" s="41"/>
      <c r="M3" s="41"/>
      <c r="N3" s="41"/>
      <c r="O3" s="41"/>
      <c r="P3" s="42" t="s">
        <v>22</v>
      </c>
      <c r="Q3" s="42"/>
      <c r="R3" s="42"/>
      <c r="S3" s="42"/>
      <c r="T3" s="42"/>
      <c r="U3" s="42"/>
      <c r="V3" s="42"/>
      <c r="W3" s="42"/>
      <c r="X3" s="42"/>
      <c r="Y3" s="42"/>
      <c r="Z3" s="42"/>
      <c r="AA3" s="42"/>
      <c r="AB3" s="42"/>
      <c r="AC3" s="42"/>
      <c r="AD3" s="42"/>
      <c r="AE3" s="43" t="s">
        <v>110</v>
      </c>
      <c r="AF3" s="44"/>
      <c r="AG3" s="44"/>
      <c r="AH3" s="44"/>
      <c r="AI3" s="44"/>
      <c r="AJ3" s="44"/>
      <c r="AK3" s="45"/>
      <c r="AL3" s="35" t="s">
        <v>109</v>
      </c>
      <c r="AM3" s="36"/>
      <c r="AN3" s="31" t="s">
        <v>23</v>
      </c>
    </row>
    <row r="4" spans="1:41" s="8" customFormat="1" ht="32.1"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P5" s="34" t="s">
        <v>116</v>
      </c>
      <c r="Q5" s="34"/>
      <c r="R5" s="34" t="s">
        <v>117</v>
      </c>
      <c r="S5" s="34"/>
      <c r="T5" s="34" t="s">
        <v>118</v>
      </c>
      <c r="U5" s="34" t="s">
        <v>119</v>
      </c>
      <c r="V5" s="34" t="s">
        <v>120</v>
      </c>
      <c r="W5" s="34"/>
      <c r="X5" s="34" t="s">
        <v>121</v>
      </c>
      <c r="Y5" s="34"/>
      <c r="Z5" s="34" t="s">
        <v>122</v>
      </c>
      <c r="AB5" s="34" t="s">
        <v>123</v>
      </c>
      <c r="AL5" s="15" t="s">
        <v>27</v>
      </c>
      <c r="AM5" s="15" t="s">
        <v>35</v>
      </c>
    </row>
    <row r="6" spans="1:41">
      <c r="P6" s="34" t="s">
        <v>116</v>
      </c>
      <c r="Q6" s="34"/>
      <c r="R6" s="34" t="s">
        <v>117</v>
      </c>
      <c r="T6" s="34" t="s">
        <v>118</v>
      </c>
      <c r="U6" s="34" t="s">
        <v>119</v>
      </c>
      <c r="V6" s="34" t="s">
        <v>120</v>
      </c>
      <c r="X6" s="34" t="s">
        <v>121</v>
      </c>
      <c r="Z6" s="34" t="s">
        <v>122</v>
      </c>
      <c r="AB6" s="14" t="s">
        <v>123</v>
      </c>
      <c r="AD6" s="26" t="s">
        <v>124</v>
      </c>
      <c r="AE6" s="4" t="s">
        <v>150</v>
      </c>
      <c r="AF6" s="4" t="s">
        <v>125</v>
      </c>
      <c r="AG6" s="4" t="s">
        <v>126</v>
      </c>
      <c r="AH6" s="4" t="s">
        <v>156</v>
      </c>
      <c r="AI6" s="4" t="s">
        <v>29</v>
      </c>
      <c r="AJ6" s="4" t="s">
        <v>102</v>
      </c>
      <c r="AK6" s="4" t="s">
        <v>63</v>
      </c>
      <c r="AL6" s="15" t="s">
        <v>27</v>
      </c>
      <c r="AM6" s="15" t="s">
        <v>28</v>
      </c>
    </row>
    <row r="7" spans="1:41">
      <c r="P7" s="34" t="s">
        <v>116</v>
      </c>
      <c r="Q7" s="34"/>
      <c r="R7" s="34" t="s">
        <v>117</v>
      </c>
      <c r="S7" s="34"/>
      <c r="T7" s="34" t="s">
        <v>118</v>
      </c>
      <c r="U7" s="34" t="s">
        <v>119</v>
      </c>
      <c r="V7" s="34" t="s">
        <v>120</v>
      </c>
      <c r="W7" s="34"/>
      <c r="X7" s="34" t="s">
        <v>121</v>
      </c>
      <c r="Y7" s="34"/>
      <c r="Z7" s="34" t="s">
        <v>122</v>
      </c>
      <c r="AB7" s="14" t="s">
        <v>128</v>
      </c>
      <c r="AD7" s="26" t="s">
        <v>127</v>
      </c>
      <c r="AE7" s="4" t="s">
        <v>151</v>
      </c>
      <c r="AF7" s="4" t="s">
        <v>129</v>
      </c>
      <c r="AG7" s="4" t="s">
        <v>131</v>
      </c>
      <c r="AH7" s="4" t="s">
        <v>130</v>
      </c>
      <c r="AI7" s="4" t="s">
        <v>29</v>
      </c>
      <c r="AJ7" s="4" t="s">
        <v>102</v>
      </c>
      <c r="AK7" s="4" t="s">
        <v>44</v>
      </c>
      <c r="AL7" s="15" t="s">
        <v>27</v>
      </c>
      <c r="AM7" s="15" t="s">
        <v>28</v>
      </c>
    </row>
    <row r="8" spans="1:41">
      <c r="P8" s="34" t="s">
        <v>116</v>
      </c>
      <c r="Q8" s="34"/>
      <c r="R8" s="34" t="s">
        <v>117</v>
      </c>
      <c r="T8" s="34" t="s">
        <v>118</v>
      </c>
      <c r="U8" s="34" t="s">
        <v>119</v>
      </c>
      <c r="V8" s="34" t="s">
        <v>120</v>
      </c>
      <c r="X8" s="34" t="s">
        <v>121</v>
      </c>
      <c r="Z8" s="34" t="s">
        <v>122</v>
      </c>
      <c r="AB8" s="14" t="s">
        <v>133</v>
      </c>
      <c r="AD8" s="26" t="s">
        <v>132</v>
      </c>
      <c r="AE8" s="4" t="s">
        <v>152</v>
      </c>
      <c r="AF8" s="4" t="s">
        <v>134</v>
      </c>
      <c r="AG8" s="4" t="s">
        <v>135</v>
      </c>
      <c r="AH8" s="4" t="s">
        <v>136</v>
      </c>
      <c r="AI8" s="4" t="s">
        <v>29</v>
      </c>
      <c r="AJ8" s="4" t="s">
        <v>102</v>
      </c>
      <c r="AK8" s="4" t="s">
        <v>44</v>
      </c>
      <c r="AL8" s="15" t="s">
        <v>27</v>
      </c>
      <c r="AM8" s="15" t="s">
        <v>28</v>
      </c>
    </row>
    <row r="9" spans="1:41">
      <c r="P9" s="34" t="s">
        <v>116</v>
      </c>
      <c r="Q9" s="34"/>
      <c r="R9" s="34" t="s">
        <v>117</v>
      </c>
      <c r="S9" s="34"/>
      <c r="T9" s="34" t="s">
        <v>118</v>
      </c>
      <c r="U9" s="34" t="s">
        <v>119</v>
      </c>
      <c r="V9" s="34" t="s">
        <v>120</v>
      </c>
      <c r="W9" s="34"/>
      <c r="X9" s="34" t="s">
        <v>121</v>
      </c>
      <c r="Y9" s="34"/>
      <c r="Z9" s="34" t="s">
        <v>122</v>
      </c>
      <c r="AB9" s="14" t="s">
        <v>133</v>
      </c>
      <c r="AD9" s="26" t="s">
        <v>137</v>
      </c>
      <c r="AE9" s="4" t="s">
        <v>153</v>
      </c>
      <c r="AF9" s="4" t="s">
        <v>138</v>
      </c>
      <c r="AG9" s="4" t="s">
        <v>139</v>
      </c>
      <c r="AH9" s="4" t="s">
        <v>140</v>
      </c>
      <c r="AI9" s="4" t="s">
        <v>29</v>
      </c>
      <c r="AJ9" s="4" t="s">
        <v>102</v>
      </c>
      <c r="AK9" s="4" t="s">
        <v>44</v>
      </c>
      <c r="AL9" s="15" t="s">
        <v>27</v>
      </c>
      <c r="AM9" s="15" t="s">
        <v>28</v>
      </c>
    </row>
    <row r="10" spans="1:41">
      <c r="P10" s="34" t="s">
        <v>116</v>
      </c>
      <c r="Q10" s="34"/>
      <c r="R10" s="34" t="s">
        <v>117</v>
      </c>
      <c r="T10" s="34" t="s">
        <v>118</v>
      </c>
      <c r="U10" s="34" t="s">
        <v>119</v>
      </c>
      <c r="V10" s="34" t="s">
        <v>120</v>
      </c>
      <c r="X10" s="34" t="s">
        <v>121</v>
      </c>
      <c r="Z10" s="34" t="s">
        <v>122</v>
      </c>
      <c r="AB10" s="14" t="s">
        <v>133</v>
      </c>
      <c r="AD10" s="26" t="s">
        <v>142</v>
      </c>
      <c r="AE10" s="4" t="s">
        <v>154</v>
      </c>
      <c r="AF10" s="4" t="s">
        <v>141</v>
      </c>
      <c r="AG10" s="4" t="s">
        <v>144</v>
      </c>
      <c r="AH10" s="4" t="s">
        <v>143</v>
      </c>
      <c r="AI10" s="4" t="s">
        <v>29</v>
      </c>
      <c r="AJ10" s="4" t="s">
        <v>102</v>
      </c>
      <c r="AK10" s="4" t="s">
        <v>44</v>
      </c>
      <c r="AL10" s="15" t="s">
        <v>27</v>
      </c>
      <c r="AM10" s="15" t="s">
        <v>28</v>
      </c>
    </row>
    <row r="11" spans="1:41">
      <c r="P11" s="34" t="s">
        <v>116</v>
      </c>
      <c r="Q11" s="34"/>
      <c r="R11" s="34" t="s">
        <v>117</v>
      </c>
      <c r="T11" s="34" t="s">
        <v>118</v>
      </c>
      <c r="U11" s="34" t="s">
        <v>119</v>
      </c>
      <c r="V11" s="34" t="s">
        <v>120</v>
      </c>
      <c r="X11" s="34" t="s">
        <v>121</v>
      </c>
      <c r="Z11" s="34" t="s">
        <v>122</v>
      </c>
      <c r="AB11" s="14" t="s">
        <v>146</v>
      </c>
      <c r="AD11" s="26" t="s">
        <v>145</v>
      </c>
      <c r="AE11" s="4" t="s">
        <v>155</v>
      </c>
      <c r="AF11" s="4" t="s">
        <v>147</v>
      </c>
      <c r="AG11" s="4" t="s">
        <v>148</v>
      </c>
      <c r="AH11" s="4" t="s">
        <v>149</v>
      </c>
      <c r="AI11" s="4" t="s">
        <v>29</v>
      </c>
      <c r="AJ11" s="4" t="s">
        <v>102</v>
      </c>
      <c r="AK11" s="4" t="s">
        <v>44</v>
      </c>
      <c r="AL11" s="15" t="s">
        <v>27</v>
      </c>
      <c r="AM11"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phoneticPr fontId="31" type="noConversion"/>
  <conditionalFormatting sqref="A1:AD1048576">
    <cfRule type="expression" dxfId="5" priority="1">
      <formula>ROW(A1)&gt;5</formula>
    </cfRule>
  </conditionalFormatting>
  <conditionalFormatting sqref="P1:P1048574 Q3:AC1048574 P6:R6 P7:Z11">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1048576 Q3:AC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pageSetup paperSize="9" orientation="portrait" verticalDpi="0"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AM1:AM2 AM4:AM1048576</xm:sqref>
        </x14:dataValidation>
        <x14:dataValidation type="list" errorStyle="warning" allowBlank="1" showInputMessage="1" showErrorMessage="1" xr:uid="{D4A1542F-405E-D64A-BE3C-CC6C4DBA969B}">
          <x14:formula1>
            <xm:f>'Menu Items (Do not change)'!$D:$D</xm:f>
          </x14:formula1>
          <xm:sqref>AL1:AL2 AL4:AL1048576</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election activeCell="D25" sqref="D25"/>
    </sheetView>
  </sheetViews>
  <sheetFormatPr defaultColWidth="10.625" defaultRowHeight="15.75"/>
  <cols>
    <col min="1" max="1" width="17.625" bestFit="1" customWidth="1"/>
    <col min="2" max="2" width="21" bestFit="1" customWidth="1"/>
    <col min="3" max="3" width="24.25" bestFit="1" customWidth="1"/>
    <col min="4" max="5" width="15.125" bestFit="1" customWidth="1"/>
    <col min="6" max="6" width="14.375" bestFit="1" customWidth="1"/>
    <col min="7" max="7" width="49"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honeticPr fontId="3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Hughes, Holly (CDC/NCEZID/DVBD/ADB)</cp:lastModifiedBy>
  <dcterms:created xsi:type="dcterms:W3CDTF">2023-02-08T19:24:03Z</dcterms:created>
  <dcterms:modified xsi:type="dcterms:W3CDTF">2025-07-07T15:00:13Z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b94a7b8-f06c-4dfe-bdcc-9b548fd58c31_Enabled">
    <vt:lpwstr>true</vt:lpwstr>
  </property>
  <property fmtid="{D5CDD505-2E9C-101B-9397-08002B2CF9AE}" pid="3" name="MSIP_Label_7b94a7b8-f06c-4dfe-bdcc-9b548fd58c31_SetDate">
    <vt:lpwstr>2025-06-16T18:10:37Z</vt:lpwstr>
  </property>
  <property fmtid="{D5CDD505-2E9C-101B-9397-08002B2CF9AE}" pid="4" name="MSIP_Label_7b94a7b8-f06c-4dfe-bdcc-9b548fd58c31_Method">
    <vt:lpwstr>Privileged</vt:lpwstr>
  </property>
  <property fmtid="{D5CDD505-2E9C-101B-9397-08002B2CF9AE}" pid="5" name="MSIP_Label_7b94a7b8-f06c-4dfe-bdcc-9b548fd58c31_Name">
    <vt:lpwstr>7b94a7b8-f06c-4dfe-bdcc-9b548fd58c31</vt:lpwstr>
  </property>
  <property fmtid="{D5CDD505-2E9C-101B-9397-08002B2CF9AE}" pid="6" name="MSIP_Label_7b94a7b8-f06c-4dfe-bdcc-9b548fd58c31_SiteId">
    <vt:lpwstr>9ce70869-60db-44fd-abe8-d2767077fc8f</vt:lpwstr>
  </property>
  <property fmtid="{D5CDD505-2E9C-101B-9397-08002B2CF9AE}" pid="7" name="MSIP_Label_7b94a7b8-f06c-4dfe-bdcc-9b548fd58c31_ActionId">
    <vt:lpwstr>9bc0dcaf-41f0-45e1-b900-6e0476091bf1</vt:lpwstr>
  </property>
  <property fmtid="{D5CDD505-2E9C-101B-9397-08002B2CF9AE}" pid="8" name="MSIP_Label_7b94a7b8-f06c-4dfe-bdcc-9b548fd58c31_ContentBits">
    <vt:lpwstr>0</vt:lpwstr>
  </property>
</Properties>
</file>