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https://cdc-my.sharepoint.com/personal/ltr8_cdc_gov/Documents/+My_Large_Workspace/ICTV/EC2024-26/TP 2025/"/>
    </mc:Choice>
  </mc:AlternateContent>
  <xr:revisionPtr revIDLastSave="8" documentId="13_ncr:1_{5E2B7864-91A2-2745-BAC1-14842D201A7A}" xr6:coauthVersionLast="47" xr6:coauthVersionMax="47" xr10:uidLastSave="{57AFA0FD-8FBE-4F8F-9E3E-C9CA94A6BB8A}"/>
  <bookViews>
    <workbookView xWindow="15" yWindow="15" windowWidth="24495" windowHeight="1389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P1" i="1" l="1"/>
  <c r="E2" i="1" s="1"/>
  <c r="AE2" i="1"/>
  <c r="AF2" i="1" s="1"/>
  <c r="P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rPr>
          <t>virus name</t>
        </r>
        <r>
          <rPr>
            <sz val="12"/>
            <color rgb="FF000000"/>
            <rFont val="Calibri"/>
            <family val="2"/>
          </rPr>
          <t xml:space="preserve">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<sst xmlns="http://schemas.openxmlformats.org/spreadsheetml/2006/main" count="535" uniqueCount="209">
  <si>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</si>
  <si>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</si>
  <si>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</si>
  <si>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</si>
  <si>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</si>
  <si>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</si>
  <si>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</si>
  <si>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</si>
  <si>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</si>
  <si>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</si>
  <si>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</si>
  <si>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</si>
  <si>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</si>
  <si>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</si>
  <si>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</si>
  <si>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</si>
  <si>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</si>
  <si>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</si>
  <si>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</si>
  <si>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</si>
  <si>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</si>
  <si>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</si>
  <si>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</si>
  <si>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</si>
  <si>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</si>
  <si>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</si>
  <si>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</si>
  <si>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</si>
  <si>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</si>
  <si>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</si>
  <si>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</si>
  <si>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</si>
  <si>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</si>
  <si>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</si>
  <si>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</si>
  <si>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</si>
  <si>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</si>
  <si>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</si>
  <si>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</si>
  <si>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</si>
  <si>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</si>
  <si>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</si>
  <si>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</si>
  <si>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</si>
  <si>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</si>
  <si>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</si>
  <si>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</si>
  <si>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</si>
  <si>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</si>
  <si>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</si>
  <si>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</si>
  <si>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</si>
  <si>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</si>
  <si>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</si>
  <si>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</si>
  <si>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</si>
  <si>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</si>
  <si>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</si>
  <si>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</si>
  <si>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</si>
  <si>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</si>
  <si>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</si>
  <si>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</si>
  <si>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</si>
  <si>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</si>
  <si>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</si>
  <si>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</si>
  <si>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</si>
  <si>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</si>
  <si>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</si>
  <si>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</si>
  <si>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</si>
  <si>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</si>
  <si>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</si>
  <si>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</si>
  <si>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</si>
  <si>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</si>
  <si>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</si>
  <si>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</si>
  <si>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</si>
  <si>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</si>
  <si>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</si>
  <si>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</si>
  <si>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</si>
  <si>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</si>
  <si>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</si>
  <si>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</si>
  <si>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</si>
  <si>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</si>
  <si>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</si>
  <si>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</si>
  <si>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</si>
  <si>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</si>
  <si>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</si>
  <si>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</si>
  <si>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</si>
  <si>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</si>
  <si>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</si>
  <si>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</si>
  <si>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</si>
  <si>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</si>
  <si>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</si>
  <si>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</si>
  <si>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</si>
  <si>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</si>
  <si>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</si>
  <si>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</si>
  <si>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</si>
  <si>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</si>
  <si>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</si>
  <si>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</si>
  <si>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</si>
  <si>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</si>
  <si>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</si>
  <si>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</si>
  <si>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version 2024.1</t>
  </si>
  <si>
    <t>Riboviria</t>
  </si>
  <si>
    <t>Orthornavirae</t>
  </si>
  <si>
    <t>Negarnaviricota</t>
  </si>
  <si>
    <t>Haploviricotina</t>
  </si>
  <si>
    <t>Monjiviricetes</t>
  </si>
  <si>
    <t>Mononegavirales</t>
  </si>
  <si>
    <t>Rhabdoviridae</t>
  </si>
  <si>
    <t>Alpharhabdovirinae</t>
  </si>
  <si>
    <t>Vesiculovirus</t>
  </si>
  <si>
    <t>Chiroprhavirus</t>
  </si>
  <si>
    <t>Vesiculovirus eptesicus</t>
  </si>
  <si>
    <t>Chiroprhavirus epitesicus</t>
  </si>
  <si>
    <t>Vesiculovirus mediterranean</t>
  </si>
  <si>
    <t>Vesiculovirus rhinolophus</t>
  </si>
  <si>
    <t>Vesiculovirus wufeng</t>
  </si>
  <si>
    <t>Vesiculovirus yinshui</t>
  </si>
  <si>
    <t>Chiroprhavirus mediterranean</t>
  </si>
  <si>
    <t>Chiroprhavirus rhinolophus</t>
  </si>
  <si>
    <t>Chiroprhavirus wufeng</t>
  </si>
  <si>
    <t>Chiroprhavirus yinshui</t>
  </si>
  <si>
    <t>Artemrhavirus</t>
  </si>
  <si>
    <t>Artemrhavirus blanca</t>
  </si>
  <si>
    <t>OL472789</t>
  </si>
  <si>
    <t>brine shrimp rhabdovirus 1</t>
  </si>
  <si>
    <t>BSRV1</t>
  </si>
  <si>
    <t>BB/16</t>
  </si>
  <si>
    <t>Sigmavirus</t>
  </si>
  <si>
    <t>Sigmavirus cucurbitae</t>
  </si>
  <si>
    <t>Sigmavirus bangalore</t>
  </si>
  <si>
    <t>OR714907</t>
  </si>
  <si>
    <t>OR714908</t>
  </si>
  <si>
    <t>Zeugodacus cucurbitae sigmavirus 1</t>
  </si>
  <si>
    <t>Zeugodacus cucurbitae sigmavirus 2</t>
  </si>
  <si>
    <t>ZCucSV1</t>
  </si>
  <si>
    <t>ZCucSV2</t>
  </si>
  <si>
    <t>Merhavirus</t>
  </si>
  <si>
    <t>OQ968277</t>
  </si>
  <si>
    <t>CRXRV</t>
  </si>
  <si>
    <t>Corixo rhabdovirus</t>
  </si>
  <si>
    <t>JARP9</t>
  </si>
  <si>
    <t>Merhavirus corixo</t>
  </si>
  <si>
    <t>Ohlsrhavirus</t>
  </si>
  <si>
    <t>Ohlsrhavirus bafoussam</t>
  </si>
  <si>
    <t>Ohlsrhavirus halifaxii</t>
  </si>
  <si>
    <t>Ephemerovirus</t>
  </si>
  <si>
    <t>Ephemerovirus hardee</t>
  </si>
  <si>
    <t>Ephemerovirus hefer</t>
  </si>
  <si>
    <t>Alpharicinrhavirus</t>
  </si>
  <si>
    <t>Alpharicinrhavirus marginatum</t>
  </si>
  <si>
    <t>Betathriprhavirus</t>
  </si>
  <si>
    <t>Betathriprhavirus pamplona</t>
  </si>
  <si>
    <t>Betathriprhavirus oviedo</t>
  </si>
  <si>
    <t>Lyssavirus</t>
  </si>
  <si>
    <t>Lyssavirus phala</t>
  </si>
  <si>
    <t>Bafoussam mosquito rhabdovirus</t>
  </si>
  <si>
    <t>BFMRV</t>
  </si>
  <si>
    <t>pool12</t>
  </si>
  <si>
    <t>PP764659</t>
  </si>
  <si>
    <t>OQ067690</t>
  </si>
  <si>
    <t>Culex rhabdo-like virus 2</t>
  </si>
  <si>
    <t>CRLV2</t>
  </si>
  <si>
    <t>Hefer Valley virus</t>
  </si>
  <si>
    <t>Hardee County ephemerovirus 1</t>
  </si>
  <si>
    <t>HVV</t>
  </si>
  <si>
    <t>HCEV1</t>
  </si>
  <si>
    <t>ISR-1655/1/22</t>
  </si>
  <si>
    <t>CHeRI</t>
  </si>
  <si>
    <t>OQ679991</t>
  </si>
  <si>
    <t>PQ480188</t>
  </si>
  <si>
    <t>HmarRV</t>
  </si>
  <si>
    <t>PQ036169</t>
  </si>
  <si>
    <t>Orius laevigatus rhabdovirus 3</t>
  </si>
  <si>
    <t>OlaeRV2</t>
  </si>
  <si>
    <t>OlaeRV3</t>
  </si>
  <si>
    <t>PP908636</t>
  </si>
  <si>
    <t>PP908637</t>
  </si>
  <si>
    <t>OQ970171</t>
  </si>
  <si>
    <t>Phala bat lyssavirus</t>
  </si>
  <si>
    <t>PBLV</t>
  </si>
  <si>
    <t>UP14561</t>
  </si>
  <si>
    <t>Alpharicinrhavirus isaaci</t>
  </si>
  <si>
    <t>Ledantevirus hipposideros</t>
  </si>
  <si>
    <t>Ledantevirus</t>
  </si>
  <si>
    <t>bat ledantevirus 2</t>
  </si>
  <si>
    <t>BaLV2</t>
  </si>
  <si>
    <t>Hi. Ruber_rhab</t>
  </si>
  <si>
    <t>Zhanhye rhabd tick virus 1</t>
  </si>
  <si>
    <t>ZyRTV1</t>
  </si>
  <si>
    <t>tick_108</t>
  </si>
  <si>
    <t>PQ754346</t>
  </si>
  <si>
    <t>PQ541151</t>
  </si>
  <si>
    <t>Hyalomma marginatum rhabdovirus</t>
  </si>
  <si>
    <t>Orius laevigatus rhabdovirus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</si>
</sst>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
      <sz val="8"/>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50">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5"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5" fillId="8" borderId="1" xfId="0" applyFont="1" applyFill="1" applyBorder="1" applyAlignment="1">
      <alignment horizontal="center" vertical="center"/>
    </xf>
    <xf numFmtId="0" fontId="15" fillId="8" borderId="1" xfId="0" applyFont="1" applyFill="1" applyBorder="1" applyAlignment="1">
      <alignment horizontal="center" vertical="center" wrapText="1"/>
    </xf>
    <xf numFmtId="0" fontId="17" fillId="5" borderId="4" xfId="0" applyFont="1" applyFill="1" applyBorder="1"/>
    <xf numFmtId="0" fontId="16" fillId="5" borderId="4" xfId="0" applyFont="1" applyFill="1" applyBorder="1"/>
    <xf numFmtId="0" fontId="16" fillId="0" borderId="4" xfId="0" applyFont="1" applyBorder="1"/>
    <xf numFmtId="0" fontId="18" fillId="7" borderId="1" xfId="0" applyFont="1" applyFill="1" applyBorder="1"/>
    <xf numFmtId="0" fontId="19" fillId="7" borderId="1" xfId="0" applyFont="1" applyFill="1" applyBorder="1" applyAlignment="1">
      <alignment horizontal="center" vertical="center"/>
    </xf>
    <xf numFmtId="0" fontId="20" fillId="7" borderId="1" xfId="0" applyFont="1" applyFill="1" applyBorder="1" applyAlignment="1">
      <alignment horizontal="center" vertical="center"/>
    </xf>
    <xf numFmtId="0" fontId="21" fillId="5" borderId="4" xfId="0" applyFont="1" applyFill="1" applyBorder="1"/>
    <xf numFmtId="0" fontId="16" fillId="5" borderId="6" xfId="0" applyFont="1" applyFill="1" applyBorder="1"/>
    <xf numFmtId="0" fontId="22" fillId="0" borderId="3" xfId="0" applyFont="1" applyBorder="1" applyAlignment="1">
      <alignment horizontal="center" vertical="center"/>
    </xf>
    <xf numFmtId="0" fontId="0" fillId="5" borderId="0" xfId="0" applyFill="1" applyAlignment="1">
      <alignment horizontal="left" vertical="top" wrapText="1"/>
    </xf>
    <xf numFmtId="0" fontId="28" fillId="0" borderId="0" xfId="0" applyFont="1" applyAlignment="1">
      <alignment vertical="center"/>
    </xf>
    <xf numFmtId="0" fontId="29" fillId="7" borderId="1" xfId="0" applyFont="1" applyFill="1" applyBorder="1"/>
    <xf numFmtId="0" fontId="10" fillId="7" borderId="1" xfId="0" applyFont="1" applyFill="1" applyBorder="1"/>
    <xf numFmtId="0" fontId="22" fillId="8" borderId="6" xfId="0" applyFont="1" applyFill="1" applyBorder="1" applyAlignment="1">
      <alignment horizontal="center" vertical="center"/>
    </xf>
    <xf numFmtId="0" fontId="22" fillId="8" borderId="2" xfId="0" applyFont="1" applyFill="1" applyBorder="1" applyAlignment="1">
      <alignment horizontal="center" vertical="center"/>
    </xf>
    <xf numFmtId="0" fontId="27" fillId="5" borderId="7" xfId="0" applyFont="1" applyFill="1" applyBorder="1" applyAlignment="1">
      <alignment horizontal="left"/>
    </xf>
    <xf numFmtId="0" fontId="27"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2" fillId="4" borderId="3" xfId="0" applyFont="1" applyFill="1" applyBorder="1" applyAlignment="1">
      <alignment horizontal="center" vertical="center"/>
    </xf>
    <xf numFmtId="0" fontId="22" fillId="7" borderId="3" xfId="0" applyFont="1" applyFill="1" applyBorder="1" applyAlignment="1">
      <alignment horizontal="center" vertical="center"/>
    </xf>
    <xf numFmtId="0" fontId="22" fillId="6" borderId="5" xfId="0" applyFont="1" applyFill="1" applyBorder="1" applyAlignment="1">
      <alignment horizontal="center" vertical="center"/>
    </xf>
    <xf numFmtId="0" fontId="22" fillId="6" borderId="6" xfId="0" applyFont="1" applyFill="1" applyBorder="1" applyAlignment="1">
      <alignment horizontal="center" vertical="center"/>
    </xf>
    <xf numFmtId="0" fontId="22" fillId="6" borderId="2" xfId="0" applyFont="1" applyFill="1" applyBorder="1" applyAlignment="1">
      <alignment horizontal="center" vertical="center"/>
    </xf>
    <xf numFmtId="0" fontId="23" fillId="5" borderId="1" xfId="0" applyFont="1" applyFill="1" applyBorder="1" applyAlignment="1">
      <alignment horizontal="right"/>
    </xf>
    <xf numFmtId="0" fontId="26" fillId="0" borderId="1" xfId="0" applyFont="1" applyBorder="1" applyAlignment="1">
      <alignment horizontal="left"/>
    </xf>
    <xf numFmtId="0" fontId="8" fillId="0" borderId="1" xfId="0" applyFont="1" applyBorder="1" applyAlignment="1">
      <alignment horizontal="left"/>
    </xf>
  </cellXfs>
  <cellStyles count="3">
    <cellStyle name="60% - Accent3" xfId="1" builtinId="40"/>
    <cellStyle name="Hyperlink" xfId="2" builtinId="8"/>
    <cellStyle name="Normal" xfId="0" builtinId="0"/>
  </cellStyles>
  <dxfs count="7">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20" zoomScaleNormal="120" workbookViewId="0"/>
  </sheetViews>
  <sheetFormatPr defaultColWidth="11" defaultRowHeight="15.75"/>
  <cols>
    <col min="1" max="1" width="2.875" customWidth="1"/>
    <col min="2" max="2" width="173.5" customWidth="1"/>
  </cols>
  <sheetData>
    <row r="1" spans="2:2" ht="36.950000000000003" customHeight="1">
      <c r="B1" s="33" t="s">
        <v>114</v>
      </c>
    </row>
    <row r="2" spans="2:2" ht="236.25">
      <c r="B2" s="32" t="s">
        <v>113</v>
      </c>
    </row>
  </sheetData>
  <conditionalFormatting sqref="B2">
    <cfRule type="expression" dxfId="6"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25"/>
  <sheetViews>
    <sheetView tabSelected="1" topLeftCell="AA1" zoomScale="130" zoomScaleNormal="130" workbookViewId="0">
      <pane ySplit="4" topLeftCell="A11" activePane="bottomLeft" state="frozen"/>
      <selection pane="bottomLeft" activeCell="AF2" sqref="AF2"/>
    </sheetView>
  </sheetViews>
  <sheetFormatPr defaultColWidth="11" defaultRowHeight="15.75"/>
  <cols>
    <col min="1" max="1" width="15" style="2" bestFit="1" customWidth="1"/>
    <col min="2" max="2" width="9" style="2" bestFit="1" customWidth="1"/>
    <col min="3" max="3" width="8.375" style="2" bestFit="1" customWidth="1"/>
    <col min="4" max="4" width="11.125" style="2" bestFit="1" customWidth="1"/>
    <col min="5" max="5" width="17.5" style="2" customWidth="1"/>
    <col min="6" max="6" width="14.5" style="2" customWidth="1"/>
    <col min="7" max="10" width="10.875" style="2"/>
    <col min="11" max="11" width="15.625" style="2" customWidth="1"/>
    <col min="12" max="12" width="15" style="2" customWidth="1"/>
    <col min="13" max="13" width="15.625" style="2" customWidth="1"/>
    <col min="14" max="14" width="10.875" style="2"/>
    <col min="15" max="15" width="28.375" style="2" customWidth="1"/>
    <col min="16" max="16" width="17" style="14" customWidth="1"/>
    <col min="17" max="19" width="10.875" style="14"/>
    <col min="20" max="20" width="17.875" style="14" customWidth="1"/>
    <col min="21" max="21" width="16.125" style="14" customWidth="1"/>
    <col min="22" max="25" width="10.875" style="14"/>
    <col min="26" max="26" width="15.5" style="14" customWidth="1"/>
    <col min="27" max="27" width="24" style="14" customWidth="1"/>
    <col min="28" max="28" width="17.375" style="14" customWidth="1"/>
    <col min="29" max="29" width="10.875" style="14"/>
    <col min="30" max="30" width="29" style="26" customWidth="1"/>
    <col min="31" max="31" width="20.125" style="4" customWidth="1"/>
    <col min="32" max="32" width="32.125" style="4" customWidth="1"/>
    <col min="33" max="33" width="16.375" style="4" customWidth="1"/>
    <col min="34" max="34" width="27.375" style="4" bestFit="1" customWidth="1"/>
    <col min="35" max="35" width="17.125" style="4" bestFit="1" customWidth="1"/>
    <col min="36" max="36" width="20.375" style="4" bestFit="1" customWidth="1"/>
    <col min="37" max="37" width="12.5" style="4" bestFit="1" customWidth="1"/>
    <col min="38" max="39" width="10.875" style="15"/>
    <col min="40" max="40" width="56.625" style="1" customWidth="1"/>
  </cols>
  <sheetData>
    <row r="1" spans="1:41" s="17" customFormat="1" ht="23.25">
      <c r="A1" s="18" t="s">
        <v>81</v>
      </c>
      <c r="B1" s="47" t="s">
        <v>112</v>
      </c>
      <c r="C1" s="47"/>
      <c r="D1" s="47"/>
      <c r="E1" s="48" t="str">
        <f ca="1">IF(LEN(cellFilenameFormatErrors)=0,LEFT(cellBaseFilename,9),"Code is automatically derived from the filename: 'YEAR.###X.[STATUS.][v#.]DESCRIPTION.xlsx', X=SC code")</f>
        <v>2025.001M</v>
      </c>
      <c r="F1" s="48"/>
      <c r="G1" s="48"/>
      <c r="H1" s="48"/>
      <c r="I1" s="48"/>
      <c r="J1" s="48"/>
      <c r="K1" s="48"/>
      <c r="L1" s="48"/>
      <c r="M1" s="48"/>
      <c r="N1" s="48"/>
      <c r="O1" s="48"/>
      <c r="P1" s="38"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39"/>
      <c r="R1" s="39"/>
      <c r="S1" s="39"/>
      <c r="T1" s="39"/>
      <c r="U1" s="39"/>
      <c r="V1" s="39"/>
      <c r="W1" s="39"/>
      <c r="X1" s="39"/>
      <c r="Y1" s="39"/>
      <c r="Z1" s="39"/>
      <c r="AA1" s="39"/>
      <c r="AB1" s="39"/>
      <c r="AC1" s="39"/>
      <c r="AD1" s="29" t="s">
        <v>28</v>
      </c>
      <c r="AE1" s="25" t="str" cm="1">
        <f t="array" aca="1" ref="AE1" ca="1">MID(CELL("filename",'Proposal Template'!$B$1),SEARCH("[",CELL("filename",'Proposal Template'!$B$1))+1, SEARCH("]",CELL("filename",'Proposal Template'!$B$1))-SEARCH("[",CELL("filename",'Proposal Template'!$B$1))-1)</f>
        <v>2025.001M.N.v1.Alpharhabdovirinae_2ng14nsp.xlsx</v>
      </c>
      <c r="AF1" s="23"/>
      <c r="AG1" s="16"/>
      <c r="AH1" s="16"/>
      <c r="AI1" s="16"/>
      <c r="AJ1" s="16"/>
      <c r="AK1" s="16"/>
      <c r="AL1" s="16"/>
      <c r="AM1" s="16"/>
      <c r="AN1" s="16"/>
      <c r="AO1"/>
    </row>
    <row r="2" spans="1:41" ht="18.75">
      <c r="A2" s="18" t="s">
        <v>115</v>
      </c>
      <c r="B2" s="47" t="s">
        <v>111</v>
      </c>
      <c r="C2" s="47"/>
      <c r="D2" s="47"/>
      <c r="E2" s="49"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Animal dsRNA and -ssRNA (M) proposals</v>
      </c>
      <c r="F2" s="49"/>
      <c r="G2" s="49"/>
      <c r="H2" s="49"/>
      <c r="I2" s="49"/>
      <c r="J2" s="49"/>
      <c r="K2" s="49"/>
      <c r="L2" s="49"/>
      <c r="M2" s="49"/>
      <c r="N2" s="49"/>
      <c r="O2" s="49"/>
      <c r="P2" s="40" t="str">
        <f ca="1">_xlfn.CONCAT(
IF(NOT(ISERROR(AF2)),"","Study Section code ('"&amp;AE2&amp;"') is not valid; ")
)</f>
        <v/>
      </c>
      <c r="Q2" s="41"/>
      <c r="R2" s="41"/>
      <c r="S2" s="41"/>
      <c r="T2" s="41"/>
      <c r="U2" s="41"/>
      <c r="V2" s="41"/>
      <c r="W2" s="41"/>
      <c r="X2" s="41"/>
      <c r="Y2" s="41"/>
      <c r="Z2" s="41"/>
      <c r="AA2" s="41"/>
      <c r="AB2" s="41"/>
      <c r="AC2" s="41"/>
      <c r="AD2" s="30" t="s">
        <v>28</v>
      </c>
      <c r="AE2" s="24" t="str">
        <f ca="1">MID(AE1,9,1)</f>
        <v>M</v>
      </c>
      <c r="AF2" s="24" t="str">
        <f ca="1">VLOOKUP(AE2,studySectionCodeLUT,2,FALSE)</f>
        <v>Animal dsRNA and -ssRNA (M) proposals</v>
      </c>
      <c r="AG2" s="3"/>
      <c r="AH2" s="3"/>
      <c r="AI2" s="3"/>
      <c r="AJ2" s="3"/>
      <c r="AK2" s="3"/>
      <c r="AL2" s="3"/>
      <c r="AM2" s="3"/>
      <c r="AN2" s="3"/>
    </row>
    <row r="3" spans="1:41" ht="36" customHeight="1">
      <c r="A3" s="42" t="s">
        <v>21</v>
      </c>
      <c r="B3" s="42"/>
      <c r="C3" s="42"/>
      <c r="D3" s="42"/>
      <c r="E3" s="42"/>
      <c r="F3" s="42"/>
      <c r="G3" s="42"/>
      <c r="H3" s="42"/>
      <c r="I3" s="42"/>
      <c r="J3" s="42"/>
      <c r="K3" s="42"/>
      <c r="L3" s="42"/>
      <c r="M3" s="42"/>
      <c r="N3" s="42"/>
      <c r="O3" s="42"/>
      <c r="P3" s="43" t="s">
        <v>22</v>
      </c>
      <c r="Q3" s="43"/>
      <c r="R3" s="43"/>
      <c r="S3" s="43"/>
      <c r="T3" s="43"/>
      <c r="U3" s="43"/>
      <c r="V3" s="43"/>
      <c r="W3" s="43"/>
      <c r="X3" s="43"/>
      <c r="Y3" s="43"/>
      <c r="Z3" s="43"/>
      <c r="AA3" s="43"/>
      <c r="AB3" s="43"/>
      <c r="AC3" s="43"/>
      <c r="AD3" s="43"/>
      <c r="AE3" s="44" t="s">
        <v>110</v>
      </c>
      <c r="AF3" s="45"/>
      <c r="AG3" s="45"/>
      <c r="AH3" s="45"/>
      <c r="AI3" s="45"/>
      <c r="AJ3" s="45"/>
      <c r="AK3" s="46"/>
      <c r="AL3" s="36" t="s">
        <v>109</v>
      </c>
      <c r="AM3" s="37"/>
      <c r="AN3" s="31" t="s">
        <v>23</v>
      </c>
    </row>
    <row r="4" spans="1:41" s="8" customFormat="1" ht="32.1" customHeight="1">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c r="P5" s="34" t="s">
        <v>116</v>
      </c>
      <c r="Q5" s="34"/>
      <c r="R5" s="34" t="s">
        <v>117</v>
      </c>
      <c r="S5" s="34"/>
      <c r="T5" s="34" t="s">
        <v>118</v>
      </c>
      <c r="U5" s="34" t="s">
        <v>119</v>
      </c>
      <c r="V5" s="34" t="s">
        <v>120</v>
      </c>
      <c r="W5" s="34"/>
      <c r="X5" s="34" t="s">
        <v>121</v>
      </c>
      <c r="Y5" s="34"/>
      <c r="Z5" s="34" t="s">
        <v>122</v>
      </c>
      <c r="AA5" s="34" t="s">
        <v>123</v>
      </c>
      <c r="AB5" s="34" t="s">
        <v>125</v>
      </c>
      <c r="AL5" s="15" t="s">
        <v>27</v>
      </c>
      <c r="AM5" s="15" t="s">
        <v>35</v>
      </c>
    </row>
    <row r="6" spans="1:41">
      <c r="A6" s="2" t="s">
        <v>116</v>
      </c>
      <c r="C6" s="2" t="s">
        <v>117</v>
      </c>
      <c r="E6" s="2" t="s">
        <v>118</v>
      </c>
      <c r="F6" s="2" t="s">
        <v>119</v>
      </c>
      <c r="G6" s="2" t="s">
        <v>120</v>
      </c>
      <c r="I6" s="2" t="s">
        <v>121</v>
      </c>
      <c r="K6" s="2" t="s">
        <v>122</v>
      </c>
      <c r="L6" s="2" t="s">
        <v>123</v>
      </c>
      <c r="M6" s="2" t="s">
        <v>124</v>
      </c>
      <c r="O6" s="2" t="s">
        <v>126</v>
      </c>
      <c r="P6" s="34" t="s">
        <v>116</v>
      </c>
      <c r="R6" s="34" t="s">
        <v>117</v>
      </c>
      <c r="T6" s="34" t="s">
        <v>118</v>
      </c>
      <c r="U6" s="34" t="s">
        <v>119</v>
      </c>
      <c r="V6" s="34" t="s">
        <v>120</v>
      </c>
      <c r="X6" s="34" t="s">
        <v>121</v>
      </c>
      <c r="Z6" s="34" t="s">
        <v>122</v>
      </c>
      <c r="AA6" s="34" t="s">
        <v>123</v>
      </c>
      <c r="AB6" s="34" t="s">
        <v>125</v>
      </c>
      <c r="AD6" s="26" t="s">
        <v>127</v>
      </c>
      <c r="AL6" s="15" t="s">
        <v>41</v>
      </c>
      <c r="AM6" s="15" t="s">
        <v>28</v>
      </c>
    </row>
    <row r="7" spans="1:41">
      <c r="A7" s="2" t="s">
        <v>116</v>
      </c>
      <c r="C7" s="2" t="s">
        <v>117</v>
      </c>
      <c r="E7" s="2" t="s">
        <v>118</v>
      </c>
      <c r="F7" s="2" t="s">
        <v>119</v>
      </c>
      <c r="G7" s="2" t="s">
        <v>120</v>
      </c>
      <c r="I7" s="2" t="s">
        <v>121</v>
      </c>
      <c r="K7" s="2" t="s">
        <v>122</v>
      </c>
      <c r="L7" s="2" t="s">
        <v>123</v>
      </c>
      <c r="M7" s="2" t="s">
        <v>124</v>
      </c>
      <c r="O7" s="2" t="s">
        <v>128</v>
      </c>
      <c r="P7" s="34" t="s">
        <v>116</v>
      </c>
      <c r="R7" s="34" t="s">
        <v>117</v>
      </c>
      <c r="T7" s="34" t="s">
        <v>118</v>
      </c>
      <c r="U7" s="34" t="s">
        <v>119</v>
      </c>
      <c r="V7" s="34" t="s">
        <v>120</v>
      </c>
      <c r="X7" s="34" t="s">
        <v>121</v>
      </c>
      <c r="Z7" s="34" t="s">
        <v>122</v>
      </c>
      <c r="AA7" s="34" t="s">
        <v>123</v>
      </c>
      <c r="AB7" s="34" t="s">
        <v>125</v>
      </c>
      <c r="AD7" s="26" t="s">
        <v>132</v>
      </c>
      <c r="AL7" s="15" t="s">
        <v>41</v>
      </c>
      <c r="AM7" s="15" t="s">
        <v>28</v>
      </c>
    </row>
    <row r="8" spans="1:41">
      <c r="A8" s="2" t="s">
        <v>116</v>
      </c>
      <c r="C8" s="2" t="s">
        <v>117</v>
      </c>
      <c r="E8" s="2" t="s">
        <v>118</v>
      </c>
      <c r="F8" s="2" t="s">
        <v>119</v>
      </c>
      <c r="G8" s="2" t="s">
        <v>120</v>
      </c>
      <c r="I8" s="2" t="s">
        <v>121</v>
      </c>
      <c r="K8" s="2" t="s">
        <v>122</v>
      </c>
      <c r="L8" s="2" t="s">
        <v>123</v>
      </c>
      <c r="M8" s="2" t="s">
        <v>124</v>
      </c>
      <c r="O8" s="2" t="s">
        <v>129</v>
      </c>
      <c r="P8" s="34" t="s">
        <v>116</v>
      </c>
      <c r="R8" s="34" t="s">
        <v>117</v>
      </c>
      <c r="T8" s="34" t="s">
        <v>118</v>
      </c>
      <c r="U8" s="34" t="s">
        <v>119</v>
      </c>
      <c r="V8" s="34" t="s">
        <v>120</v>
      </c>
      <c r="X8" s="34" t="s">
        <v>121</v>
      </c>
      <c r="Z8" s="34" t="s">
        <v>122</v>
      </c>
      <c r="AA8" s="34" t="s">
        <v>123</v>
      </c>
      <c r="AB8" s="34" t="s">
        <v>125</v>
      </c>
      <c r="AD8" s="26" t="s">
        <v>133</v>
      </c>
      <c r="AL8" s="15" t="s">
        <v>41</v>
      </c>
      <c r="AM8" s="15" t="s">
        <v>28</v>
      </c>
    </row>
    <row r="9" spans="1:41">
      <c r="A9" s="2" t="s">
        <v>116</v>
      </c>
      <c r="C9" s="2" t="s">
        <v>117</v>
      </c>
      <c r="E9" s="2" t="s">
        <v>118</v>
      </c>
      <c r="F9" s="2" t="s">
        <v>119</v>
      </c>
      <c r="G9" s="2" t="s">
        <v>120</v>
      </c>
      <c r="I9" s="2" t="s">
        <v>121</v>
      </c>
      <c r="K9" s="2" t="s">
        <v>122</v>
      </c>
      <c r="L9" s="2" t="s">
        <v>123</v>
      </c>
      <c r="M9" s="2" t="s">
        <v>124</v>
      </c>
      <c r="O9" s="2" t="s">
        <v>130</v>
      </c>
      <c r="P9" s="34" t="s">
        <v>116</v>
      </c>
      <c r="R9" s="34" t="s">
        <v>117</v>
      </c>
      <c r="T9" s="34" t="s">
        <v>118</v>
      </c>
      <c r="U9" s="34" t="s">
        <v>119</v>
      </c>
      <c r="V9" s="34" t="s">
        <v>120</v>
      </c>
      <c r="X9" s="34" t="s">
        <v>121</v>
      </c>
      <c r="Z9" s="34" t="s">
        <v>122</v>
      </c>
      <c r="AA9" s="34" t="s">
        <v>123</v>
      </c>
      <c r="AB9" s="34" t="s">
        <v>125</v>
      </c>
      <c r="AD9" s="26" t="s">
        <v>134</v>
      </c>
      <c r="AL9" s="15" t="s">
        <v>41</v>
      </c>
      <c r="AM9" s="15" t="s">
        <v>28</v>
      </c>
    </row>
    <row r="10" spans="1:41">
      <c r="A10" s="2" t="s">
        <v>116</v>
      </c>
      <c r="C10" s="2" t="s">
        <v>117</v>
      </c>
      <c r="E10" s="2" t="s">
        <v>118</v>
      </c>
      <c r="F10" s="2" t="s">
        <v>119</v>
      </c>
      <c r="G10" s="2" t="s">
        <v>120</v>
      </c>
      <c r="I10" s="2" t="s">
        <v>121</v>
      </c>
      <c r="K10" s="2" t="s">
        <v>122</v>
      </c>
      <c r="L10" s="2" t="s">
        <v>123</v>
      </c>
      <c r="M10" s="2" t="s">
        <v>124</v>
      </c>
      <c r="O10" s="2" t="s">
        <v>131</v>
      </c>
      <c r="P10" s="34" t="s">
        <v>116</v>
      </c>
      <c r="R10" s="34" t="s">
        <v>117</v>
      </c>
      <c r="T10" s="34" t="s">
        <v>118</v>
      </c>
      <c r="U10" s="34" t="s">
        <v>119</v>
      </c>
      <c r="V10" s="34" t="s">
        <v>120</v>
      </c>
      <c r="X10" s="34" t="s">
        <v>121</v>
      </c>
      <c r="Z10" s="34" t="s">
        <v>122</v>
      </c>
      <c r="AA10" s="34" t="s">
        <v>123</v>
      </c>
      <c r="AB10" s="34" t="s">
        <v>125</v>
      </c>
      <c r="AD10" s="26" t="s">
        <v>135</v>
      </c>
      <c r="AL10" s="15" t="s">
        <v>41</v>
      </c>
      <c r="AM10" s="15" t="s">
        <v>28</v>
      </c>
    </row>
    <row r="11" spans="1:41">
      <c r="P11" s="34" t="s">
        <v>116</v>
      </c>
      <c r="R11" s="34" t="s">
        <v>117</v>
      </c>
      <c r="T11" s="34" t="s">
        <v>118</v>
      </c>
      <c r="U11" s="34" t="s">
        <v>119</v>
      </c>
      <c r="V11" s="34" t="s">
        <v>120</v>
      </c>
      <c r="X11" s="34" t="s">
        <v>121</v>
      </c>
      <c r="Z11" s="34" t="s">
        <v>122</v>
      </c>
      <c r="AA11" s="34" t="s">
        <v>123</v>
      </c>
      <c r="AB11" s="35" t="s">
        <v>136</v>
      </c>
      <c r="AL11" s="15" t="s">
        <v>27</v>
      </c>
      <c r="AM11" s="15" t="s">
        <v>35</v>
      </c>
    </row>
    <row r="12" spans="1:41">
      <c r="P12" s="34" t="s">
        <v>116</v>
      </c>
      <c r="R12" s="34" t="s">
        <v>117</v>
      </c>
      <c r="T12" s="34" t="s">
        <v>118</v>
      </c>
      <c r="U12" s="34" t="s">
        <v>119</v>
      </c>
      <c r="V12" s="34" t="s">
        <v>120</v>
      </c>
      <c r="X12" s="34" t="s">
        <v>121</v>
      </c>
      <c r="Z12" s="34" t="s">
        <v>122</v>
      </c>
      <c r="AA12" s="34" t="s">
        <v>123</v>
      </c>
      <c r="AB12" s="35" t="s">
        <v>136</v>
      </c>
      <c r="AD12" s="26" t="s">
        <v>137</v>
      </c>
      <c r="AE12" s="4" t="s">
        <v>138</v>
      </c>
      <c r="AF12" s="4" t="s">
        <v>139</v>
      </c>
      <c r="AG12" s="4" t="s">
        <v>140</v>
      </c>
      <c r="AH12" s="4" t="s">
        <v>141</v>
      </c>
      <c r="AI12" s="4" t="s">
        <v>29</v>
      </c>
      <c r="AJ12" s="4" t="s">
        <v>102</v>
      </c>
      <c r="AK12" s="4" t="s">
        <v>44</v>
      </c>
      <c r="AL12" s="15" t="s">
        <v>27</v>
      </c>
      <c r="AM12" s="15" t="s">
        <v>28</v>
      </c>
    </row>
    <row r="13" spans="1:41">
      <c r="P13" s="34" t="s">
        <v>116</v>
      </c>
      <c r="R13" s="34" t="s">
        <v>117</v>
      </c>
      <c r="T13" s="34" t="s">
        <v>118</v>
      </c>
      <c r="U13" s="34" t="s">
        <v>119</v>
      </c>
      <c r="V13" s="34" t="s">
        <v>120</v>
      </c>
      <c r="X13" s="34" t="s">
        <v>121</v>
      </c>
      <c r="Z13" s="34" t="s">
        <v>122</v>
      </c>
      <c r="AA13" s="34" t="s">
        <v>123</v>
      </c>
      <c r="AB13" s="14" t="s">
        <v>142</v>
      </c>
      <c r="AD13" s="26" t="s">
        <v>143</v>
      </c>
      <c r="AE13" s="4" t="s">
        <v>145</v>
      </c>
      <c r="AF13" s="4" t="s">
        <v>147</v>
      </c>
      <c r="AG13" s="4" t="s">
        <v>149</v>
      </c>
      <c r="AI13" s="4" t="s">
        <v>29</v>
      </c>
      <c r="AJ13" s="4" t="s">
        <v>102</v>
      </c>
      <c r="AK13" s="4" t="s">
        <v>44</v>
      </c>
      <c r="AL13" s="15" t="s">
        <v>27</v>
      </c>
      <c r="AM13" s="15" t="s">
        <v>28</v>
      </c>
    </row>
    <row r="14" spans="1:41">
      <c r="P14" s="34" t="s">
        <v>116</v>
      </c>
      <c r="R14" s="34" t="s">
        <v>117</v>
      </c>
      <c r="T14" s="34" t="s">
        <v>118</v>
      </c>
      <c r="U14" s="34" t="s">
        <v>119</v>
      </c>
      <c r="V14" s="34" t="s">
        <v>120</v>
      </c>
      <c r="X14" s="34" t="s">
        <v>121</v>
      </c>
      <c r="Z14" s="34" t="s">
        <v>122</v>
      </c>
      <c r="AA14" s="34" t="s">
        <v>123</v>
      </c>
      <c r="AB14" s="14" t="s">
        <v>142</v>
      </c>
      <c r="AD14" s="26" t="s">
        <v>144</v>
      </c>
      <c r="AE14" s="4" t="s">
        <v>146</v>
      </c>
      <c r="AF14" s="4" t="s">
        <v>148</v>
      </c>
      <c r="AG14" s="4" t="s">
        <v>150</v>
      </c>
      <c r="AI14" s="4" t="s">
        <v>29</v>
      </c>
      <c r="AJ14" s="4" t="s">
        <v>102</v>
      </c>
      <c r="AK14" s="4" t="s">
        <v>44</v>
      </c>
      <c r="AL14" s="15" t="s">
        <v>27</v>
      </c>
      <c r="AM14" s="15" t="s">
        <v>28</v>
      </c>
    </row>
    <row r="15" spans="1:41">
      <c r="P15" s="34" t="s">
        <v>116</v>
      </c>
      <c r="R15" s="34" t="s">
        <v>117</v>
      </c>
      <c r="T15" s="34" t="s">
        <v>118</v>
      </c>
      <c r="U15" s="34" t="s">
        <v>119</v>
      </c>
      <c r="V15" s="34" t="s">
        <v>120</v>
      </c>
      <c r="X15" s="34" t="s">
        <v>121</v>
      </c>
      <c r="Z15" s="34" t="s">
        <v>122</v>
      </c>
      <c r="AA15" s="34" t="s">
        <v>123</v>
      </c>
      <c r="AB15" s="14" t="s">
        <v>151</v>
      </c>
      <c r="AD15" s="26" t="s">
        <v>156</v>
      </c>
      <c r="AE15" s="4" t="s">
        <v>152</v>
      </c>
      <c r="AF15" s="4" t="s">
        <v>154</v>
      </c>
      <c r="AG15" s="4" t="s">
        <v>153</v>
      </c>
      <c r="AH15" s="4" t="s">
        <v>155</v>
      </c>
      <c r="AI15" s="4" t="s">
        <v>29</v>
      </c>
      <c r="AJ15" s="4" t="s">
        <v>102</v>
      </c>
      <c r="AK15" s="4" t="s">
        <v>44</v>
      </c>
      <c r="AL15" s="15" t="s">
        <v>27</v>
      </c>
      <c r="AM15" s="15" t="s">
        <v>28</v>
      </c>
    </row>
    <row r="16" spans="1:41">
      <c r="P16" s="34" t="s">
        <v>116</v>
      </c>
      <c r="R16" s="34" t="s">
        <v>117</v>
      </c>
      <c r="T16" s="34" t="s">
        <v>118</v>
      </c>
      <c r="U16" s="34" t="s">
        <v>119</v>
      </c>
      <c r="V16" s="34" t="s">
        <v>120</v>
      </c>
      <c r="X16" s="34" t="s">
        <v>121</v>
      </c>
      <c r="Z16" s="34" t="s">
        <v>122</v>
      </c>
      <c r="AA16" s="34" t="s">
        <v>123</v>
      </c>
      <c r="AB16" s="14" t="s">
        <v>157</v>
      </c>
      <c r="AD16" s="26" t="s">
        <v>158</v>
      </c>
      <c r="AE16" s="4" t="s">
        <v>173</v>
      </c>
      <c r="AF16" s="4" t="s">
        <v>170</v>
      </c>
      <c r="AG16" s="4" t="s">
        <v>171</v>
      </c>
      <c r="AH16" s="4" t="s">
        <v>172</v>
      </c>
      <c r="AI16" s="4" t="s">
        <v>29</v>
      </c>
      <c r="AJ16" s="4" t="s">
        <v>102</v>
      </c>
      <c r="AK16" s="4" t="s">
        <v>44</v>
      </c>
      <c r="AL16" s="15" t="s">
        <v>27</v>
      </c>
      <c r="AM16" s="15" t="s">
        <v>28</v>
      </c>
    </row>
    <row r="17" spans="16:39">
      <c r="P17" s="34" t="s">
        <v>116</v>
      </c>
      <c r="R17" s="34" t="s">
        <v>117</v>
      </c>
      <c r="T17" s="34" t="s">
        <v>118</v>
      </c>
      <c r="U17" s="34" t="s">
        <v>119</v>
      </c>
      <c r="V17" s="34" t="s">
        <v>120</v>
      </c>
      <c r="X17" s="34" t="s">
        <v>121</v>
      </c>
      <c r="Z17" s="34" t="s">
        <v>122</v>
      </c>
      <c r="AA17" s="34" t="s">
        <v>123</v>
      </c>
      <c r="AB17" s="14" t="s">
        <v>157</v>
      </c>
      <c r="AD17" s="26" t="s">
        <v>159</v>
      </c>
      <c r="AE17" s="4" t="s">
        <v>174</v>
      </c>
      <c r="AF17" s="4" t="s">
        <v>175</v>
      </c>
      <c r="AG17" s="4" t="s">
        <v>176</v>
      </c>
      <c r="AI17" s="4" t="s">
        <v>29</v>
      </c>
      <c r="AJ17" s="4" t="s">
        <v>102</v>
      </c>
      <c r="AK17" s="4" t="s">
        <v>44</v>
      </c>
      <c r="AL17" s="15" t="s">
        <v>27</v>
      </c>
      <c r="AM17" s="15" t="s">
        <v>28</v>
      </c>
    </row>
    <row r="18" spans="16:39">
      <c r="P18" s="34" t="s">
        <v>116</v>
      </c>
      <c r="R18" s="34" t="s">
        <v>117</v>
      </c>
      <c r="T18" s="34" t="s">
        <v>118</v>
      </c>
      <c r="U18" s="34" t="s">
        <v>119</v>
      </c>
      <c r="V18" s="34" t="s">
        <v>120</v>
      </c>
      <c r="X18" s="34" t="s">
        <v>121</v>
      </c>
      <c r="Z18" s="34" t="s">
        <v>122</v>
      </c>
      <c r="AA18" s="34" t="s">
        <v>123</v>
      </c>
      <c r="AB18" s="14" t="s">
        <v>160</v>
      </c>
      <c r="AD18" s="26" t="s">
        <v>162</v>
      </c>
      <c r="AE18" s="4" t="s">
        <v>183</v>
      </c>
      <c r="AF18" s="4" t="s">
        <v>177</v>
      </c>
      <c r="AG18" s="4" t="s">
        <v>179</v>
      </c>
      <c r="AH18" s="4" t="s">
        <v>181</v>
      </c>
      <c r="AI18" s="4" t="s">
        <v>24</v>
      </c>
      <c r="AJ18" s="4" t="s">
        <v>102</v>
      </c>
      <c r="AK18" s="4" t="s">
        <v>63</v>
      </c>
      <c r="AL18" s="15" t="s">
        <v>27</v>
      </c>
      <c r="AM18" s="15" t="s">
        <v>28</v>
      </c>
    </row>
    <row r="19" spans="16:39">
      <c r="P19" s="34" t="s">
        <v>116</v>
      </c>
      <c r="R19" s="34" t="s">
        <v>117</v>
      </c>
      <c r="T19" s="34" t="s">
        <v>118</v>
      </c>
      <c r="U19" s="34" t="s">
        <v>119</v>
      </c>
      <c r="V19" s="34" t="s">
        <v>120</v>
      </c>
      <c r="X19" s="34" t="s">
        <v>121</v>
      </c>
      <c r="Z19" s="34" t="s">
        <v>122</v>
      </c>
      <c r="AA19" s="34" t="s">
        <v>123</v>
      </c>
      <c r="AB19" s="14" t="s">
        <v>160</v>
      </c>
      <c r="AD19" s="26" t="s">
        <v>161</v>
      </c>
      <c r="AE19" s="4" t="s">
        <v>184</v>
      </c>
      <c r="AF19" s="4" t="s">
        <v>178</v>
      </c>
      <c r="AG19" s="4" t="s">
        <v>180</v>
      </c>
      <c r="AH19" s="4" t="s">
        <v>182</v>
      </c>
      <c r="AI19" s="4" t="s">
        <v>29</v>
      </c>
      <c r="AJ19" s="4" t="s">
        <v>102</v>
      </c>
      <c r="AK19" s="4" t="s">
        <v>63</v>
      </c>
      <c r="AL19" s="15" t="s">
        <v>27</v>
      </c>
      <c r="AM19" s="15" t="s">
        <v>28</v>
      </c>
    </row>
    <row r="20" spans="16:39">
      <c r="P20" s="34" t="s">
        <v>116</v>
      </c>
      <c r="R20" s="34" t="s">
        <v>117</v>
      </c>
      <c r="S20" s="34"/>
      <c r="T20" s="34" t="s">
        <v>118</v>
      </c>
      <c r="U20" s="34" t="s">
        <v>119</v>
      </c>
      <c r="V20" s="34" t="s">
        <v>120</v>
      </c>
      <c r="W20" s="34"/>
      <c r="X20" s="34" t="s">
        <v>121</v>
      </c>
      <c r="Y20" s="34"/>
      <c r="Z20" s="34" t="s">
        <v>122</v>
      </c>
      <c r="AA20" s="34" t="s">
        <v>123</v>
      </c>
      <c r="AB20" s="34" t="s">
        <v>163</v>
      </c>
      <c r="AD20" s="26" t="s">
        <v>164</v>
      </c>
      <c r="AE20" s="4" t="s">
        <v>186</v>
      </c>
      <c r="AF20" s="4" t="s">
        <v>207</v>
      </c>
      <c r="AG20" s="4" t="s">
        <v>185</v>
      </c>
      <c r="AH20" s="4" t="s">
        <v>33</v>
      </c>
      <c r="AI20" s="4" t="s">
        <v>29</v>
      </c>
      <c r="AJ20" s="4" t="s">
        <v>102</v>
      </c>
      <c r="AK20" s="4" t="s">
        <v>44</v>
      </c>
      <c r="AL20" s="15" t="s">
        <v>27</v>
      </c>
      <c r="AM20" s="15" t="s">
        <v>28</v>
      </c>
    </row>
    <row r="21" spans="16:39">
      <c r="P21" s="34" t="s">
        <v>116</v>
      </c>
      <c r="R21" s="34" t="s">
        <v>117</v>
      </c>
      <c r="S21" s="34"/>
      <c r="T21" s="34" t="s">
        <v>118</v>
      </c>
      <c r="U21" s="34" t="s">
        <v>119</v>
      </c>
      <c r="V21" s="34" t="s">
        <v>120</v>
      </c>
      <c r="W21" s="34"/>
      <c r="X21" s="34" t="s">
        <v>121</v>
      </c>
      <c r="Y21" s="34"/>
      <c r="Z21" s="34" t="s">
        <v>122</v>
      </c>
      <c r="AA21" s="34" t="s">
        <v>123</v>
      </c>
      <c r="AB21" s="34" t="s">
        <v>163</v>
      </c>
      <c r="AD21" s="26" t="s">
        <v>196</v>
      </c>
      <c r="AE21" s="4" t="s">
        <v>205</v>
      </c>
      <c r="AF21" s="4" t="s">
        <v>202</v>
      </c>
      <c r="AG21" s="4" t="s">
        <v>203</v>
      </c>
      <c r="AH21" s="4" t="s">
        <v>204</v>
      </c>
      <c r="AI21" s="4" t="s">
        <v>29</v>
      </c>
      <c r="AJ21" s="4" t="s">
        <v>102</v>
      </c>
      <c r="AK21" s="4" t="s">
        <v>44</v>
      </c>
      <c r="AL21" s="15" t="s">
        <v>27</v>
      </c>
      <c r="AM21" s="15" t="s">
        <v>28</v>
      </c>
    </row>
    <row r="22" spans="16:39">
      <c r="P22" s="34" t="s">
        <v>116</v>
      </c>
      <c r="R22" s="34" t="s">
        <v>117</v>
      </c>
      <c r="T22" s="34" t="s">
        <v>118</v>
      </c>
      <c r="U22" s="34" t="s">
        <v>119</v>
      </c>
      <c r="V22" s="34" t="s">
        <v>120</v>
      </c>
      <c r="X22" s="34" t="s">
        <v>121</v>
      </c>
      <c r="Z22" s="34" t="s">
        <v>122</v>
      </c>
      <c r="AA22" s="34" t="s">
        <v>123</v>
      </c>
      <c r="AB22" s="14" t="s">
        <v>165</v>
      </c>
      <c r="AD22" s="26" t="s">
        <v>166</v>
      </c>
      <c r="AE22" s="4" t="s">
        <v>190</v>
      </c>
      <c r="AF22" s="4" t="s">
        <v>208</v>
      </c>
      <c r="AG22" s="4" t="s">
        <v>188</v>
      </c>
      <c r="AI22" s="4" t="s">
        <v>29</v>
      </c>
      <c r="AJ22" s="4" t="s">
        <v>102</v>
      </c>
      <c r="AK22" s="4" t="s">
        <v>44</v>
      </c>
      <c r="AL22" s="15" t="s">
        <v>27</v>
      </c>
      <c r="AM22" s="15" t="s">
        <v>28</v>
      </c>
    </row>
    <row r="23" spans="16:39">
      <c r="P23" s="34" t="s">
        <v>116</v>
      </c>
      <c r="R23" s="34" t="s">
        <v>117</v>
      </c>
      <c r="T23" s="34" t="s">
        <v>118</v>
      </c>
      <c r="U23" s="34" t="s">
        <v>119</v>
      </c>
      <c r="V23" s="34" t="s">
        <v>120</v>
      </c>
      <c r="X23" s="34" t="s">
        <v>121</v>
      </c>
      <c r="Z23" s="34" t="s">
        <v>122</v>
      </c>
      <c r="AA23" s="34" t="s">
        <v>123</v>
      </c>
      <c r="AB23" s="14" t="s">
        <v>165</v>
      </c>
      <c r="AD23" s="26" t="s">
        <v>167</v>
      </c>
      <c r="AE23" s="4" t="s">
        <v>191</v>
      </c>
      <c r="AF23" s="4" t="s">
        <v>187</v>
      </c>
      <c r="AG23" s="4" t="s">
        <v>189</v>
      </c>
      <c r="AI23" s="4" t="s">
        <v>29</v>
      </c>
      <c r="AJ23" s="4" t="s">
        <v>102</v>
      </c>
      <c r="AK23" s="4" t="s">
        <v>44</v>
      </c>
      <c r="AL23" s="15" t="s">
        <v>27</v>
      </c>
      <c r="AM23" s="15" t="s">
        <v>28</v>
      </c>
    </row>
    <row r="24" spans="16:39">
      <c r="P24" s="34" t="s">
        <v>116</v>
      </c>
      <c r="R24" s="34" t="s">
        <v>117</v>
      </c>
      <c r="T24" s="34" t="s">
        <v>118</v>
      </c>
      <c r="U24" s="34" t="s">
        <v>119</v>
      </c>
      <c r="V24" s="34" t="s">
        <v>120</v>
      </c>
      <c r="X24" s="34" t="s">
        <v>121</v>
      </c>
      <c r="Z24" s="34" t="s">
        <v>122</v>
      </c>
      <c r="AA24" s="34" t="s">
        <v>123</v>
      </c>
      <c r="AB24" s="14" t="s">
        <v>168</v>
      </c>
      <c r="AD24" s="26" t="s">
        <v>169</v>
      </c>
      <c r="AE24" s="4" t="s">
        <v>192</v>
      </c>
      <c r="AF24" s="4" t="s">
        <v>193</v>
      </c>
      <c r="AG24" s="4" t="s">
        <v>194</v>
      </c>
      <c r="AH24" s="4" t="s">
        <v>195</v>
      </c>
      <c r="AI24" s="4" t="s">
        <v>29</v>
      </c>
      <c r="AJ24" s="4" t="s">
        <v>102</v>
      </c>
      <c r="AK24" s="4" t="s">
        <v>63</v>
      </c>
      <c r="AL24" s="15" t="s">
        <v>27</v>
      </c>
      <c r="AM24" s="15" t="s">
        <v>28</v>
      </c>
    </row>
    <row r="25" spans="16:39">
      <c r="P25" s="34" t="s">
        <v>116</v>
      </c>
      <c r="R25" s="34" t="s">
        <v>117</v>
      </c>
      <c r="T25" s="34" t="s">
        <v>118</v>
      </c>
      <c r="U25" s="34" t="s">
        <v>119</v>
      </c>
      <c r="V25" s="34" t="s">
        <v>120</v>
      </c>
      <c r="X25" s="34" t="s">
        <v>121</v>
      </c>
      <c r="Z25" s="34" t="s">
        <v>122</v>
      </c>
      <c r="AA25" s="34" t="s">
        <v>123</v>
      </c>
      <c r="AB25" s="14" t="s">
        <v>198</v>
      </c>
      <c r="AD25" s="26" t="s">
        <v>197</v>
      </c>
      <c r="AE25" s="4" t="s">
        <v>206</v>
      </c>
      <c r="AF25" s="4" t="s">
        <v>199</v>
      </c>
      <c r="AG25" s="4" t="s">
        <v>200</v>
      </c>
      <c r="AH25" s="4" t="s">
        <v>201</v>
      </c>
      <c r="AI25" s="4" t="s">
        <v>29</v>
      </c>
      <c r="AJ25" s="4" t="s">
        <v>102</v>
      </c>
      <c r="AK25" s="4" t="s">
        <v>63</v>
      </c>
      <c r="AL25" s="15" t="s">
        <v>27</v>
      </c>
      <c r="AM25" s="15" t="s">
        <v>28</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phoneticPr fontId="30" type="noConversion"/>
  <conditionalFormatting sqref="A1:AD1048576">
    <cfRule type="expression" dxfId="5" priority="1">
      <formula>ROW(A1)&gt;5</formula>
    </cfRule>
  </conditionalFormatting>
  <conditionalFormatting sqref="P1:P1048575 Q3:AC1048575">
    <cfRule type="expression" dxfId="4" priority="3">
      <formula>AND(NOT(ISBLANK(P1)),COUNTA(Q1:$AD1)=0)</formula>
    </cfRule>
  </conditionalFormatting>
  <conditionalFormatting sqref="P4:AC1048576">
    <cfRule type="containsText" dxfId="3" priority="2" operator="containsText" text=" ">
      <formula>NOT(ISERROR(SEARCH(" ",P4)))</formula>
    </cfRule>
  </conditionalFormatting>
  <conditionalFormatting sqref="P1048576:AC1048576">
    <cfRule type="expression" dxfId="2" priority="22">
      <formula>AND(NOT(ISBLANK(P1048576)),COUNTA(Q:$AD)=0)</formula>
    </cfRule>
  </conditionalFormatting>
  <conditionalFormatting sqref="AD1:AD1048576">
    <cfRule type="expression" dxfId="1" priority="17">
      <formula>NOT(OR(OR(AD1="",AD1="Species"),_xlfn.CONCAT(AB1," ")=LEFT(AD1,LEN(AB1)+1)))</formula>
    </cfRule>
  </conditionalFormatting>
  <conditionalFormatting sqref="AM4:AM1048576">
    <cfRule type="expression" dxfId="0" priority="19">
      <formula>NOT(AM4=proposedRank)</formula>
    </cfRule>
  </conditionalFormatting>
  <dataValidations count="5">
    <dataValidation allowBlank="1" showErrorMessage="1" errorTitle="No spaces allowed" error="Taxon names above the rank of species may NOT contain spaces." promptTitle="No spaces allowed" prompt="Taxon names above the rank of species may NOT contain spaces." sqref="P1:P1048576 Q3:AC1048576" xr:uid="{615E1335-7467-8346-8BC2-523623F02741}"/>
    <dataValidation type="custom" allowBlank="1" showInputMessage="1" showErrorMessage="1" errorTitle="Binomial Naming" error="Species name must start with the name of it's genus." promptTitle="binomial" sqref="AD1:AD3" xr:uid="{CD576EC4-F97E-2C4F-8B5A-EC62674DC378}">
      <formula1>OR(LEFT(AD1048574,LEN(AB1048574))=AB1048574,AD1048574="Species")</formula1>
    </dataValidation>
    <dataValidation type="custom" allowBlank="1" showInputMessage="1" showErrorMessage="1" errorTitle="Binomial Naming" error="Species name must start with the name of it's genus." promptTitle="binomial" sqref="AD4" xr:uid="{3089CD7E-A700-4F47-B56E-BD5EE79A2820}">
      <formula1>OR(LEFT(#REF!,LEN(#REF!))=#REF!,#REF!="Species")</formula1>
    </dataValidation>
    <dataValidation type="custom" allowBlank="1" showInputMessage="1" showErrorMessage="1" errorTitle="Binomial Naming" error="Species name must start with the name of it's genus." promptTitle="binomial" sqref="AD5:AD21 AD26:AD1048576" xr:uid="{8088B4A7-176A-924F-AA6F-A951CBFF30EE}">
      <formula1>OR(LEFT(AD1,LEN(AB1))=AB1,AD1="Species")</formula1>
    </dataValidation>
    <dataValidation type="custom" allowBlank="1" showInputMessage="1" showErrorMessage="1" errorTitle="Binomial Naming" error="Species name must start with the name of it's genus." promptTitle="binomial" sqref="AD22:AD25" xr:uid="{3D503465-FB3C-FC47-89C6-8F06A1A07395}">
      <formula1>OR(LEFT(AD17,LEN(AB17))=AB17,AD17="Species")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E1E1E360-CE76-324D-92DA-84482F2A7CB1}">
          <x14:formula1>
            <xm:f>'Menu Items (Do not change)'!$E:$E</xm:f>
          </x14:formula1>
          <xm:sqref>AM1:AM2 AM4:AM1048576</xm:sqref>
        </x14:dataValidation>
        <x14:dataValidation type="list" errorStyle="warning" allowBlank="1" showInputMessage="1" showErrorMessage="1" xr:uid="{7BAA4D72-731A-914D-84B6-D2C9809D9BA3}">
          <x14:formula1>
            <xm:f>'Menu Items (Do not change)'!$D:$D</xm:f>
          </x14:formula1>
          <xm:sqref>AL1:AL2 AL4:AL1048576</xm:sqref>
        </x14:dataValidation>
        <x14:dataValidation type="list" allowBlank="1" showInputMessage="1" showErrorMessage="1" xr:uid="{06002109-65D8-0942-A072-9D29A56AE587}">
          <x14:formula1>
            <xm:f>'Menu Items (Do not change)'!$A:$A</xm:f>
          </x14:formula1>
          <xm:sqref>AI1:AI1048576</xm:sqref>
        </x14:dataValidation>
        <x14:dataValidation type="list" allowBlank="1" showInputMessage="1" showErrorMessage="1" xr:uid="{18854892-3731-AE44-A1CC-2E6BF5BBD152}">
          <x14:formula1>
            <xm:f>'Menu Items (Do not change)'!$B:$B</xm:f>
          </x14:formula1>
          <xm:sqref>AJ1:AJ1048576</xm:sqref>
        </x14:dataValidation>
        <x14:dataValidation type="list" allowBlank="1" showInputMessage="1" showErrorMessage="1" xr:uid="{53105C0E-C1F8-934F-B930-60DC900001A9}">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defaultColWidth="11" defaultRowHeight="15.75"/>
  <cols>
    <col min="1" max="1" width="16" bestFit="1" customWidth="1"/>
    <col min="2" max="2" width="18.875" bestFit="1" customWidth="1"/>
    <col min="3" max="3" width="22.875" bestFit="1" customWidth="1"/>
    <col min="4" max="5" width="13.125" bestFit="1" customWidth="1"/>
    <col min="6" max="6" width="2.625" customWidth="1"/>
    <col min="7" max="7" width="43.875" bestFit="1" customWidth="1"/>
  </cols>
  <sheetData>
    <row r="1" spans="1:7">
      <c r="A1" s="11" t="s">
        <v>16</v>
      </c>
      <c r="B1" s="11" t="s">
        <v>17</v>
      </c>
      <c r="C1" s="11" t="s">
        <v>18</v>
      </c>
      <c r="D1" s="11" t="s">
        <v>19</v>
      </c>
      <c r="E1" s="11" t="s">
        <v>82</v>
      </c>
      <c r="F1" s="11" t="s">
        <v>64</v>
      </c>
      <c r="G1" s="11"/>
    </row>
    <row r="2" spans="1:7">
      <c r="A2" s="12" t="s">
        <v>86</v>
      </c>
      <c r="B2" s="12" t="s">
        <v>86</v>
      </c>
      <c r="C2" s="12" t="s">
        <v>86</v>
      </c>
      <c r="D2" s="12" t="s">
        <v>86</v>
      </c>
      <c r="E2" s="12" t="s">
        <v>86</v>
      </c>
      <c r="F2" t="s">
        <v>76</v>
      </c>
      <c r="G2" t="s">
        <v>68</v>
      </c>
    </row>
    <row r="3" spans="1:7">
      <c r="A3" s="9" t="s">
        <v>24</v>
      </c>
      <c r="B3" t="s">
        <v>25</v>
      </c>
      <c r="C3" s="9" t="s">
        <v>26</v>
      </c>
      <c r="D3" s="9" t="s">
        <v>27</v>
      </c>
      <c r="E3" s="9" t="s">
        <v>28</v>
      </c>
      <c r="F3" t="s">
        <v>77</v>
      </c>
      <c r="G3" t="s">
        <v>69</v>
      </c>
    </row>
    <row r="4" spans="1:7">
      <c r="A4" s="9" t="s">
        <v>29</v>
      </c>
      <c r="B4" t="s">
        <v>100</v>
      </c>
      <c r="C4" s="9" t="s">
        <v>30</v>
      </c>
      <c r="D4" s="9" t="s">
        <v>31</v>
      </c>
      <c r="E4" s="9" t="s">
        <v>32</v>
      </c>
      <c r="F4" t="s">
        <v>74</v>
      </c>
      <c r="G4" t="s">
        <v>66</v>
      </c>
    </row>
    <row r="5" spans="1:7">
      <c r="A5" s="9" t="s">
        <v>33</v>
      </c>
      <c r="B5" t="s">
        <v>104</v>
      </c>
      <c r="C5" s="9" t="s">
        <v>36</v>
      </c>
      <c r="D5" s="9" t="s">
        <v>34</v>
      </c>
      <c r="E5" s="9" t="s">
        <v>35</v>
      </c>
      <c r="F5" t="s">
        <v>78</v>
      </c>
      <c r="G5" t="s">
        <v>70</v>
      </c>
    </row>
    <row r="6" spans="1:7">
      <c r="A6" s="10"/>
      <c r="B6" t="s">
        <v>105</v>
      </c>
      <c r="C6" s="9" t="s">
        <v>87</v>
      </c>
      <c r="D6" s="9" t="s">
        <v>37</v>
      </c>
      <c r="E6" s="9" t="s">
        <v>38</v>
      </c>
      <c r="F6" t="s">
        <v>79</v>
      </c>
      <c r="G6" t="s">
        <v>71</v>
      </c>
    </row>
    <row r="7" spans="1:7">
      <c r="A7" s="10"/>
      <c r="B7" t="s">
        <v>106</v>
      </c>
      <c r="C7" s="9" t="s">
        <v>40</v>
      </c>
      <c r="D7" s="9" t="s">
        <v>41</v>
      </c>
      <c r="E7" s="9" t="s">
        <v>42</v>
      </c>
      <c r="F7" t="s">
        <v>75</v>
      </c>
      <c r="G7" t="s">
        <v>67</v>
      </c>
    </row>
    <row r="8" spans="1:7">
      <c r="A8" s="10"/>
      <c r="B8" t="s">
        <v>39</v>
      </c>
      <c r="C8" s="9" t="s">
        <v>44</v>
      </c>
      <c r="D8" s="9" t="s">
        <v>45</v>
      </c>
      <c r="E8" s="9" t="s">
        <v>46</v>
      </c>
      <c r="F8" t="s">
        <v>80</v>
      </c>
      <c r="G8" t="s">
        <v>72</v>
      </c>
    </row>
    <row r="9" spans="1:7">
      <c r="A9" s="10"/>
      <c r="B9" t="s">
        <v>43</v>
      </c>
      <c r="C9" s="9" t="s">
        <v>88</v>
      </c>
      <c r="D9" s="9" t="s">
        <v>48</v>
      </c>
      <c r="E9" s="9" t="s">
        <v>49</v>
      </c>
      <c r="F9" t="s">
        <v>73</v>
      </c>
      <c r="G9" t="s">
        <v>65</v>
      </c>
    </row>
    <row r="10" spans="1:7">
      <c r="A10" s="10"/>
      <c r="B10" t="s">
        <v>47</v>
      </c>
      <c r="C10" s="9" t="s">
        <v>89</v>
      </c>
      <c r="D10" s="9" t="s">
        <v>51</v>
      </c>
      <c r="E10" s="9" t="s">
        <v>52</v>
      </c>
    </row>
    <row r="11" spans="1:7">
      <c r="A11" s="10"/>
      <c r="B11" t="s">
        <v>50</v>
      </c>
      <c r="C11" s="9" t="s">
        <v>90</v>
      </c>
      <c r="D11" s="9" t="s">
        <v>53</v>
      </c>
      <c r="E11" s="9" t="s">
        <v>54</v>
      </c>
    </row>
    <row r="12" spans="1:7">
      <c r="A12" s="10"/>
      <c r="B12" t="s">
        <v>101</v>
      </c>
      <c r="C12" s="9" t="s">
        <v>91</v>
      </c>
      <c r="D12" s="10"/>
      <c r="E12" s="9" t="s">
        <v>55</v>
      </c>
    </row>
    <row r="13" spans="1:7">
      <c r="A13" s="10"/>
      <c r="B13" t="s">
        <v>102</v>
      </c>
      <c r="C13" s="9" t="s">
        <v>92</v>
      </c>
      <c r="D13" s="10"/>
      <c r="E13" s="9" t="s">
        <v>57</v>
      </c>
    </row>
    <row r="14" spans="1:7">
      <c r="A14" s="10"/>
      <c r="B14" t="s">
        <v>107</v>
      </c>
      <c r="C14" s="9" t="s">
        <v>93</v>
      </c>
      <c r="D14" s="10"/>
      <c r="E14" s="9" t="s">
        <v>59</v>
      </c>
    </row>
    <row r="15" spans="1:7">
      <c r="A15" s="10"/>
      <c r="B15" t="s">
        <v>103</v>
      </c>
      <c r="C15" s="9" t="s">
        <v>56</v>
      </c>
      <c r="D15" s="10"/>
      <c r="E15" s="9" t="s">
        <v>60</v>
      </c>
    </row>
    <row r="16" spans="1:7">
      <c r="A16" s="10"/>
      <c r="B16" t="s">
        <v>108</v>
      </c>
      <c r="C16" s="9" t="s">
        <v>94</v>
      </c>
      <c r="D16" s="10"/>
      <c r="E16" s="9" t="s">
        <v>61</v>
      </c>
    </row>
    <row r="17" spans="1:5">
      <c r="A17" s="10"/>
      <c r="B17" t="s">
        <v>58</v>
      </c>
      <c r="C17" s="9" t="s">
        <v>95</v>
      </c>
      <c r="D17" s="10"/>
      <c r="E17" s="9" t="s">
        <v>62</v>
      </c>
    </row>
    <row r="18" spans="1:5">
      <c r="A18" s="10"/>
      <c r="B18" s="10"/>
      <c r="C18" s="9" t="s">
        <v>96</v>
      </c>
      <c r="D18" s="10"/>
      <c r="E18" s="10"/>
    </row>
    <row r="19" spans="1:5">
      <c r="A19" s="10"/>
      <c r="B19" s="10"/>
      <c r="C19" s="9" t="s">
        <v>97</v>
      </c>
      <c r="D19" s="10"/>
      <c r="E19" s="10"/>
    </row>
    <row r="20" spans="1:5">
      <c r="C20" t="s">
        <v>98</v>
      </c>
    </row>
    <row r="21" spans="1:5">
      <c r="C21" t="s">
        <v>99</v>
      </c>
    </row>
    <row r="22" spans="1:5">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Hughes, Holly (CDC/NCEZID/DVBD/ADB)</cp:lastModifiedBy>
  <dcterms:created xsi:type="dcterms:W3CDTF">2023-02-08T19:24:03Z</dcterms:created>
  <dcterms:modified xsi:type="dcterms:W3CDTF">2025-07-07T14:58:15Z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b94a7b8-f06c-4dfe-bdcc-9b548fd58c31_Enabled">
    <vt:lpwstr>true</vt:lpwstr>
  </property>
  <property fmtid="{D5CDD505-2E9C-101B-9397-08002B2CF9AE}" pid="3" name="MSIP_Label_7b94a7b8-f06c-4dfe-bdcc-9b548fd58c31_SetDate">
    <vt:lpwstr>2025-06-18T21:20:59Z</vt:lpwstr>
  </property>
  <property fmtid="{D5CDD505-2E9C-101B-9397-08002B2CF9AE}" pid="4" name="MSIP_Label_7b94a7b8-f06c-4dfe-bdcc-9b548fd58c31_Method">
    <vt:lpwstr>Privileged</vt:lpwstr>
  </property>
  <property fmtid="{D5CDD505-2E9C-101B-9397-08002B2CF9AE}" pid="5" name="MSIP_Label_7b94a7b8-f06c-4dfe-bdcc-9b548fd58c31_Name">
    <vt:lpwstr>7b94a7b8-f06c-4dfe-bdcc-9b548fd58c31</vt:lpwstr>
  </property>
  <property fmtid="{D5CDD505-2E9C-101B-9397-08002B2CF9AE}" pid="6" name="MSIP_Label_7b94a7b8-f06c-4dfe-bdcc-9b548fd58c31_SiteId">
    <vt:lpwstr>9ce70869-60db-44fd-abe8-d2767077fc8f</vt:lpwstr>
  </property>
  <property fmtid="{D5CDD505-2E9C-101B-9397-08002B2CF9AE}" pid="7" name="MSIP_Label_7b94a7b8-f06c-4dfe-bdcc-9b548fd58c31_ActionId">
    <vt:lpwstr>3f1ae2fc-c48d-4587-82b3-5996757b3cf1</vt:lpwstr>
  </property>
  <property fmtid="{D5CDD505-2E9C-101B-9397-08002B2CF9AE}" pid="8" name="MSIP_Label_7b94a7b8-f06c-4dfe-bdcc-9b548fd58c31_ContentBits">
    <vt:lpwstr>0</vt:lpwstr>
  </property>
</Properties>
</file>