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cdc-my.sharepoint.com/personal/ltr8_cdc_gov/Documents/+My_Large_Workspace/ICTV/EC2024-26/2024 TP/Ac revised/"/>
    </mc:Choice>
  </mc:AlternateContent>
  <xr:revisionPtr revIDLastSave="1" documentId="13_ncr:1_{C8932961-0C20-ED43-BBD1-B789E4DB7479}" xr6:coauthVersionLast="47" xr6:coauthVersionMax="47" xr10:uidLastSave="{31F182DC-3F8B-4989-84CE-41E9DB8122D5}"/>
  <bookViews>
    <workbookView xWindow="1605" yWindow="960" windowWidth="20895" windowHeight="12495"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rPr>
          <t>virus name</t>
        </r>
        <r>
          <rPr>
            <sz val="12"/>
            <color rgb="FF000000"/>
            <rFont val="Calibri"/>
            <family val="2"/>
          </rPr>
          <t xml:space="preserve">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<sst xmlns="http://schemas.openxmlformats.org/spreadsheetml/2006/main" count="838" uniqueCount="286">
  <si>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</si>
  <si>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</si>
  <si>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</si>
  <si>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</si>
  <si>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</si>
  <si>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</si>
  <si>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</si>
  <si>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</si>
  <si>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</si>
  <si>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</si>
  <si>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</si>
  <si>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</si>
  <si>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</si>
  <si>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</si>
  <si>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</si>
  <si>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</si>
  <si>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</si>
  <si>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</si>
  <si>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</si>
  <si>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</si>
  <si>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</si>
  <si>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</si>
  <si>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</si>
  <si>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</si>
  <si>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</si>
  <si>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</si>
  <si>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</si>
  <si>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</si>
  <si>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</si>
  <si>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</si>
  <si>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</si>
  <si>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</si>
  <si>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</si>
  <si>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</si>
  <si>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</si>
  <si>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</si>
  <si>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</si>
  <si>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</si>
  <si>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</si>
  <si>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</si>
  <si>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</si>
  <si>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</si>
  <si>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</si>
  <si>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</si>
  <si>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</si>
  <si>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</si>
  <si>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</si>
  <si>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</si>
  <si>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</si>
  <si>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</si>
  <si>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</si>
  <si>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</si>
  <si>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</si>
  <si>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</si>
  <si>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</si>
  <si>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</si>
  <si>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</si>
  <si>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</si>
  <si>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</si>
  <si>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</si>
  <si>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</si>
  <si>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</si>
  <si>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</si>
  <si>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</si>
  <si>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</si>
  <si>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</si>
  <si>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</si>
  <si>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</si>
  <si>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</si>
  <si>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</si>
  <si>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</si>
  <si>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</si>
  <si>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</si>
  <si>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</si>
  <si>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</si>
  <si>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</si>
  <si>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</si>
  <si>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</si>
  <si>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</si>
  <si>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</si>
  <si>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</si>
  <si>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</si>
  <si>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</si>
  <si>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</si>
  <si>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</si>
  <si>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</si>
  <si>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</si>
  <si>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</si>
  <si>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</si>
  <si>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</si>
  <si>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</si>
  <si>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</si>
  <si>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</si>
  <si>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</si>
  <si>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</si>
  <si>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</si>
  <si>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</si>
  <si>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</si>
  <si>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</si>
  <si>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</si>
  <si>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</si>
  <si>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</si>
  <si>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</si>
  <si>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</si>
  <si>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</si>
  <si>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</si>
  <si>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</si>
  <si>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</si>
  <si>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</si>
  <si>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</si>
  <si>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</si>
  <si>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</si>
  <si>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</si>
  <si>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</si>
  <si>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</si>
  <si>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</si>
  <si>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</si>
  <si>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</si>
  <si>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Negarnaviricota</t>
  </si>
  <si>
    <t>Haploviricotina</t>
  </si>
  <si>
    <t>Monjiviricetes</t>
  </si>
  <si>
    <t>Mononegavirales</t>
  </si>
  <si>
    <t>Rhabdoviridae</t>
  </si>
  <si>
    <t>Platrhavirus</t>
  </si>
  <si>
    <t>Alphaplatrhavirus</t>
  </si>
  <si>
    <t>Betaplatrhavirus</t>
  </si>
  <si>
    <t>Gammaplatrhavirus</t>
  </si>
  <si>
    <t>Alphaplatrhavirus dendriticum</t>
  </si>
  <si>
    <t>Alphaplatrhavirus solidus</t>
  </si>
  <si>
    <t>Alphaplatrhavirus wufeng</t>
  </si>
  <si>
    <t>Alphaplatrhavirus smithii</t>
  </si>
  <si>
    <t>Alphaplatrhavirus chodsigoa</t>
  </si>
  <si>
    <t>Alphaplatrhavirus hubei</t>
  </si>
  <si>
    <t>Alphaplatrhavirus jingmen</t>
  </si>
  <si>
    <t>Alphaplatrhavirus ricketti</t>
  </si>
  <si>
    <t>Alphaplatrhavirus wenzhou</t>
  </si>
  <si>
    <t>Alphaplatrhavirus langier</t>
  </si>
  <si>
    <t>Alphaplatrhavirus larvatus</t>
  </si>
  <si>
    <t>Alphaplatrhavirus acutispina</t>
  </si>
  <si>
    <t>Betaplatrhavirus psilotrema</t>
  </si>
  <si>
    <t>Betaplatrhavirus simillimum</t>
  </si>
  <si>
    <t>Betaplatrhavirus sphaeroidotrema</t>
  </si>
  <si>
    <t>Betaplatrhavirus pseudoglobulus</t>
  </si>
  <si>
    <t>Betaplatrhavirus himastelon</t>
  </si>
  <si>
    <t>Betaplatrhavirus beihai</t>
  </si>
  <si>
    <t>Betaplatrhavirus wenling</t>
  </si>
  <si>
    <t>Betaplatrhavirus fujian</t>
  </si>
  <si>
    <t>Betaplatrhavirus fuscus</t>
  </si>
  <si>
    <t>Betaplatrhavirus abramus</t>
  </si>
  <si>
    <t>Betaplatrhavirus armiger</t>
  </si>
  <si>
    <t>Gammaplatrhavirus dendriticum</t>
  </si>
  <si>
    <t>Gammaplatrhavirus orientalis</t>
  </si>
  <si>
    <t>Gammaplatrhavirus sinensis</t>
  </si>
  <si>
    <t>Gammaplatrhavirus beihai</t>
  </si>
  <si>
    <t>Gammaplatrhavirus jilin</t>
  </si>
  <si>
    <t>Gammaplatrhavirus wenzhou</t>
  </si>
  <si>
    <t>WzBRV2</t>
  </si>
  <si>
    <t>BarnV</t>
  </si>
  <si>
    <t>BhBV7</t>
  </si>
  <si>
    <t>CloRV1</t>
  </si>
  <si>
    <t>MetRV1</t>
  </si>
  <si>
    <t>DicRLV1</t>
  </si>
  <si>
    <t>TriRV2</t>
  </si>
  <si>
    <t>PsiRV1</t>
  </si>
  <si>
    <t>PsiRV2</t>
  </si>
  <si>
    <t>SphRV2</t>
  </si>
  <si>
    <t>SphRV3</t>
  </si>
  <si>
    <t>HIMRV</t>
  </si>
  <si>
    <t>BhDRV1</t>
  </si>
  <si>
    <t>WlDRV1</t>
  </si>
  <si>
    <t>FjDRV</t>
  </si>
  <si>
    <t>EfusRV</t>
  </si>
  <si>
    <t>BaRV2</t>
  </si>
  <si>
    <t>HAGXCRV</t>
  </si>
  <si>
    <t>DicRLV2</t>
  </si>
  <si>
    <t>SsolRV</t>
  </si>
  <si>
    <t>WfSRV5</t>
  </si>
  <si>
    <t>WfSRV7</t>
  </si>
  <si>
    <t>WfSRV8</t>
  </si>
  <si>
    <t>WfSRV9</t>
  </si>
  <si>
    <t>JmBRV1</t>
  </si>
  <si>
    <t>JmBRV2</t>
  </si>
  <si>
    <t>WzBRV1</t>
  </si>
  <si>
    <t>WzBRV3</t>
  </si>
  <si>
    <t>HLGXCRV</t>
  </si>
  <si>
    <t>WlDRV8</t>
  </si>
  <si>
    <t>Wufeng shrew rhabdovirus 5</t>
  </si>
  <si>
    <t>Wufeng shrew rhabdovirus 7</t>
  </si>
  <si>
    <t>Wufeng shrew rhabdovirus 8</t>
  </si>
  <si>
    <t>Wufeng shrew rhabdovirus 9</t>
  </si>
  <si>
    <t>Jingmen bat rhabdovirus 1</t>
  </si>
  <si>
    <t>Jingmen bat rhabdovirus 2</t>
  </si>
  <si>
    <t>Wenzhou bat rhabdovirus 1</t>
  </si>
  <si>
    <t>Wenzhou bat rhabdovirus 2</t>
  </si>
  <si>
    <t>Wenzhou bat rhabdovirus 3</t>
  </si>
  <si>
    <t>Dicrocoilium rhabdo-like virus 2</t>
  </si>
  <si>
    <t>Schistocephalus solidus rhabdovirus</t>
  </si>
  <si>
    <t>Wenling dimarhabdovirus 8</t>
  </si>
  <si>
    <t>rhabdovirus sp. HLGXC14/3</t>
  </si>
  <si>
    <t>triaenorhabdovirus 2</t>
  </si>
  <si>
    <t>psilorhabdovirus 1</t>
  </si>
  <si>
    <t>psilorhabdovirus 2</t>
  </si>
  <si>
    <t>sphaeridiorhabdovirus 2</t>
  </si>
  <si>
    <t>sphaeridiorhabdovirus 3</t>
  </si>
  <si>
    <t>himastelon rhabdovirus</t>
  </si>
  <si>
    <t>Beihai dimarhabdovirus 1</t>
  </si>
  <si>
    <t>Wenling dimarhabdovirus 1</t>
  </si>
  <si>
    <t>Fujian dimarhabdovirus</t>
  </si>
  <si>
    <t>bat-associated rhabdovirus 2</t>
  </si>
  <si>
    <t>rhabdovirus sp. HAGXC131516/2</t>
  </si>
  <si>
    <t>Dicrocoilium rhabdo-like virus 1</t>
  </si>
  <si>
    <t>metorhabdovirus 1</t>
  </si>
  <si>
    <t>clonorhabdovirus 1</t>
  </si>
  <si>
    <t>Beihai barnacle virus 7</t>
  </si>
  <si>
    <t>barnaclevirus sp.</t>
  </si>
  <si>
    <t>XJ</t>
  </si>
  <si>
    <t>SSRVAE</t>
  </si>
  <si>
    <t>WF_Ch.smithii_rhabdo_1</t>
  </si>
  <si>
    <t>WF_Ch.smithii_rhabdo_3</t>
  </si>
  <si>
    <t>WF_Ch.smithii_rhabdo_4</t>
  </si>
  <si>
    <t>WF_Ch.smithii_rhabdo_5</t>
  </si>
  <si>
    <t>JM_My.chinensis_rhabdo_1</t>
  </si>
  <si>
    <t>JM_My.ricketti_rhabdo_1</t>
  </si>
  <si>
    <t>WZ_My.laniger_rhabdo_1</t>
  </si>
  <si>
    <t>WZ_My.laniger_rhabdo_2</t>
  </si>
  <si>
    <t>DHBYCGS131</t>
  </si>
  <si>
    <t>TH1</t>
  </si>
  <si>
    <t>PS2</t>
  </si>
  <si>
    <t>PS6</t>
  </si>
  <si>
    <t>SP3-SP4-SP5</t>
  </si>
  <si>
    <t>SP3</t>
  </si>
  <si>
    <t>wsk-h1</t>
  </si>
  <si>
    <t>BHFishS58819</t>
  </si>
  <si>
    <t>XYHYC188111</t>
  </si>
  <si>
    <t>BHNC4885</t>
  </si>
  <si>
    <t>20-12206</t>
  </si>
  <si>
    <t>XJ2020</t>
  </si>
  <si>
    <t>MO1</t>
  </si>
  <si>
    <t>CS1-CS5-CS6-CS7-CS8</t>
  </si>
  <si>
    <t>BHTH16013</t>
  </si>
  <si>
    <t>VSYSC20/1</t>
  </si>
  <si>
    <t>WZ_Mi.schreibersii_rhabdo_1</t>
  </si>
  <si>
    <t>OP627658</t>
  </si>
  <si>
    <t>MN803433</t>
  </si>
  <si>
    <t>OQ715673</t>
  </si>
  <si>
    <t>OQ715674</t>
  </si>
  <si>
    <t>OQ715675</t>
  </si>
  <si>
    <t>OQ715676</t>
  </si>
  <si>
    <t>OQ715683</t>
  </si>
  <si>
    <t>OQ715680</t>
  </si>
  <si>
    <t>OQ715681</t>
  </si>
  <si>
    <t>OQ715691</t>
  </si>
  <si>
    <t>OR868933</t>
  </si>
  <si>
    <t>MG600017</t>
  </si>
  <si>
    <t>BK059680</t>
  </si>
  <si>
    <t>BK059745</t>
  </si>
  <si>
    <t>BK059746</t>
  </si>
  <si>
    <t>BK059663</t>
  </si>
  <si>
    <t>BK059664</t>
  </si>
  <si>
    <t>OR553881</t>
  </si>
  <si>
    <t>MG600012</t>
  </si>
  <si>
    <t>MG600014</t>
  </si>
  <si>
    <t>MG600015</t>
  </si>
  <si>
    <t>MT732687</t>
  </si>
  <si>
    <t>OR951388</t>
  </si>
  <si>
    <t>OR869044</t>
  </si>
  <si>
    <t>OP548620</t>
  </si>
  <si>
    <t>BK059675</t>
  </si>
  <si>
    <t>BK059698</t>
  </si>
  <si>
    <t>KX884411</t>
  </si>
  <si>
    <t>OR871063</t>
  </si>
  <si>
    <t>OQ715697</t>
  </si>
  <si>
    <t>Eptesicus fuscus rhabdovirus</t>
  </si>
  <si>
    <t>Platrhavirus microphallus</t>
  </si>
  <si>
    <t>Platrhavirus nodulosis</t>
  </si>
  <si>
    <t>Platrhavirus orientalis</t>
  </si>
  <si>
    <t>Platrhavirus pseudoglobulus</t>
  </si>
  <si>
    <t>Platrhavirus turkestanicum</t>
  </si>
  <si>
    <t>Platrhavirus vulpes</t>
  </si>
  <si>
    <t>Alphaplatrhavirus microphallus</t>
  </si>
  <si>
    <t>Alphaplatrhavirus nodulosis</t>
  </si>
  <si>
    <t>Alphaplatrhavirus orientalis</t>
  </si>
  <si>
    <t>Alphaplatrhavirus pseudoglobulus</t>
  </si>
  <si>
    <t>Alphaplatrhavirus turkestanicum</t>
  </si>
  <si>
    <t>Alphaplatrhavirus vulpes</t>
  </si>
  <si>
    <t>Betaplatrhavirus nodulosus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</si>
</sst>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sz val="12"/>
      <color rgb="FF006100"/>
      <name val="Calibri"/>
      <family val="2"/>
      <scheme val="minor"/>
    </font>
    <font>
      <i/>
      <sz val="12"/>
      <color theme="1"/>
      <name val="Calibri"/>
      <family val="2"/>
      <scheme val="minor"/>
    </font>
    <font>
      <sz val="8"/>
      <name val="Calibri"/>
      <family val="2"/>
      <scheme val="minor"/>
    </font>
  </fonts>
  <fills count="11">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rgb="FFC6EFCE"/>
      </patternFill>
    </fill>
    <fill>
      <patternFill patternType="solid">
        <fgColor them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rgb="FFBFBFBF"/>
      </left>
      <right style="thin">
        <color rgb="FFBFBFBF"/>
      </right>
      <top style="thin">
        <color rgb="FFBFBFBF"/>
      </top>
      <bottom style="thin">
        <color rgb="FFBFBFBF"/>
      </bottom>
      <diagonal/>
    </border>
    <border>
      <left/>
      <right style="thin">
        <color rgb="FFBFBFBF"/>
      </right>
      <top style="thin">
        <color rgb="FFBFBFBF"/>
      </top>
      <bottom style="thin">
        <color rgb="FFBFBFBF"/>
      </bottom>
      <diagonal/>
    </border>
  </borders>
  <cellStyleXfs count="4">
    <xf numFmtId="0" fontId="0" fillId="0" borderId="0"/>
    <xf numFmtId="0" fontId="1" fillId="2" borderId="0" applyNumberFormat="0" applyBorder="0" applyAlignment="0" applyProtection="0"/>
    <xf numFmtId="0" fontId="6" fillId="0" borderId="0" applyNumberFormat="0" applyFill="0" applyBorder="0" applyAlignment="0" applyProtection="0"/>
    <xf numFmtId="0" fontId="29" fillId="9" borderId="0" applyNumberFormat="0" applyBorder="0" applyAlignment="0" applyProtection="0"/>
  </cellStyleXfs>
  <cellXfs count="54">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5"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5" fillId="8" borderId="1" xfId="0" applyFont="1" applyFill="1" applyBorder="1" applyAlignment="1">
      <alignment horizontal="center" vertical="center"/>
    </xf>
    <xf numFmtId="0" fontId="15" fillId="8" borderId="1" xfId="0" applyFont="1" applyFill="1" applyBorder="1" applyAlignment="1">
      <alignment horizontal="center" vertical="center" wrapText="1"/>
    </xf>
    <xf numFmtId="0" fontId="17" fillId="5" borderId="4" xfId="0" applyFont="1" applyFill="1" applyBorder="1"/>
    <xf numFmtId="0" fontId="16" fillId="5" borderId="4" xfId="0" applyFont="1" applyFill="1" applyBorder="1"/>
    <xf numFmtId="0" fontId="16" fillId="0" borderId="4" xfId="0" applyFont="1" applyBorder="1"/>
    <xf numFmtId="0" fontId="18" fillId="7" borderId="1" xfId="0" applyFont="1" applyFill="1" applyBorder="1"/>
    <xf numFmtId="0" fontId="19" fillId="7" borderId="1" xfId="0" applyFont="1" applyFill="1" applyBorder="1" applyAlignment="1">
      <alignment horizontal="center" vertical="center"/>
    </xf>
    <xf numFmtId="0" fontId="20" fillId="7" borderId="1" xfId="0" applyFont="1" applyFill="1" applyBorder="1" applyAlignment="1">
      <alignment horizontal="center" vertical="center"/>
    </xf>
    <xf numFmtId="0" fontId="21" fillId="5" borderId="4" xfId="0" applyFont="1" applyFill="1" applyBorder="1"/>
    <xf numFmtId="0" fontId="16" fillId="5" borderId="6" xfId="0" applyFont="1" applyFill="1" applyBorder="1"/>
    <xf numFmtId="0" fontId="22" fillId="0" borderId="3" xfId="0" applyFont="1" applyBorder="1" applyAlignment="1">
      <alignment horizontal="center" vertical="center"/>
    </xf>
    <xf numFmtId="0" fontId="0" fillId="5" borderId="0" xfId="0" applyFill="1" applyAlignment="1">
      <alignment horizontal="left" vertical="top" wrapText="1"/>
    </xf>
    <xf numFmtId="0" fontId="28" fillId="0" borderId="0" xfId="0" applyFont="1" applyAlignment="1">
      <alignment vertical="center"/>
    </xf>
    <xf numFmtId="0" fontId="30" fillId="9" borderId="8" xfId="3" applyFont="1" applyBorder="1" applyAlignment="1">
      <alignment horizontal="left"/>
    </xf>
    <xf numFmtId="0" fontId="30" fillId="9" borderId="9" xfId="3" applyFont="1" applyBorder="1" applyAlignment="1">
      <alignment horizontal="left"/>
    </xf>
    <xf numFmtId="0" fontId="30" fillId="10" borderId="8" xfId="3" applyFont="1" applyFill="1" applyBorder="1" applyAlignment="1">
      <alignment horizontal="left"/>
    </xf>
    <xf numFmtId="0" fontId="30" fillId="10" borderId="9" xfId="3" applyFont="1" applyFill="1" applyBorder="1" applyAlignment="1">
      <alignment horizontal="left"/>
    </xf>
    <xf numFmtId="0" fontId="30" fillId="7" borderId="1" xfId="0" applyFont="1" applyFill="1" applyBorder="1"/>
    <xf numFmtId="0" fontId="30" fillId="4" borderId="1" xfId="0" applyFont="1" applyFill="1" applyBorder="1"/>
    <xf numFmtId="0" fontId="22" fillId="8" borderId="6" xfId="0" applyFont="1" applyFill="1" applyBorder="1" applyAlignment="1">
      <alignment horizontal="center" vertical="center"/>
    </xf>
    <xf numFmtId="0" fontId="22" fillId="8" borderId="2" xfId="0" applyFont="1" applyFill="1" applyBorder="1" applyAlignment="1">
      <alignment horizontal="center" vertical="center"/>
    </xf>
    <xf numFmtId="0" fontId="27" fillId="5" borderId="7" xfId="0" applyFont="1" applyFill="1" applyBorder="1" applyAlignment="1">
      <alignment horizontal="left"/>
    </xf>
    <xf numFmtId="0" fontId="27"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2" fillId="4" borderId="3" xfId="0" applyFont="1" applyFill="1" applyBorder="1" applyAlignment="1">
      <alignment horizontal="center" vertical="center"/>
    </xf>
    <xf numFmtId="0" fontId="22" fillId="7" borderId="3" xfId="0" applyFont="1" applyFill="1" applyBorder="1" applyAlignment="1">
      <alignment horizontal="center" vertical="center"/>
    </xf>
    <xf numFmtId="0" fontId="22" fillId="6" borderId="5" xfId="0" applyFont="1" applyFill="1" applyBorder="1" applyAlignment="1">
      <alignment horizontal="center" vertical="center"/>
    </xf>
    <xf numFmtId="0" fontId="22" fillId="6" borderId="6" xfId="0" applyFont="1" applyFill="1" applyBorder="1" applyAlignment="1">
      <alignment horizontal="center" vertical="center"/>
    </xf>
    <xf numFmtId="0" fontId="22" fillId="6" borderId="2" xfId="0" applyFont="1" applyFill="1" applyBorder="1" applyAlignment="1">
      <alignment horizontal="center" vertical="center"/>
    </xf>
    <xf numFmtId="0" fontId="23" fillId="5" borderId="1" xfId="0" applyFont="1" applyFill="1" applyBorder="1" applyAlignment="1">
      <alignment horizontal="right"/>
    </xf>
    <xf numFmtId="0" fontId="26" fillId="0" borderId="1" xfId="0" applyFont="1" applyBorder="1" applyAlignment="1">
      <alignment horizontal="left"/>
    </xf>
    <xf numFmtId="0" fontId="8" fillId="0" borderId="1" xfId="0" applyFont="1" applyBorder="1" applyAlignment="1">
      <alignment horizontal="left"/>
    </xf>
  </cellXfs>
  <cellStyles count="4">
    <cellStyle name="60% - Accent3" xfId="1" builtinId="40"/>
    <cellStyle name="Good" xfId="3" builtinId="26"/>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114</v>
      </c>
    </row>
    <row r="2" spans="2:2" ht="236.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43"/>
  <sheetViews>
    <sheetView tabSelected="1" topLeftCell="W1" zoomScale="130" zoomScaleNormal="130" workbookViewId="0">
      <pane ySplit="4" topLeftCell="A14" activePane="bottomLeft" state="frozen"/>
      <selection pane="bottomLeft" activeCell="AD19" sqref="AD19"/>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4" width="10.875" style="2"/>
    <col min="15" max="15" width="34.875" style="2" customWidth="1"/>
    <col min="16" max="16" width="17" style="14" customWidth="1"/>
    <col min="17" max="29" width="10.875" style="14"/>
    <col min="30" max="30" width="37.125" style="26" customWidth="1"/>
    <col min="31" max="31" width="31.375" style="4" customWidth="1"/>
    <col min="32" max="32" width="33.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51" t="s">
        <v>112</v>
      </c>
      <c r="C1" s="51"/>
      <c r="D1" s="51"/>
      <c r="E1" s="52" t="str">
        <f ca="1">IF(LEN(cellFilenameFormatErrors)=0,LEFT(cellBaseFilename,9),"Code is automatically derived from the filename: 'YEAR.###X.[STATUS.][v#.]DESCRIPTION.xlsx', X=SC code")</f>
        <v>2024.014M</v>
      </c>
      <c r="F1" s="52"/>
      <c r="G1" s="52"/>
      <c r="H1" s="52"/>
      <c r="I1" s="52"/>
      <c r="J1" s="52"/>
      <c r="K1" s="52"/>
      <c r="L1" s="52"/>
      <c r="M1" s="52"/>
      <c r="N1" s="52"/>
      <c r="O1" s="52"/>
      <c r="P1" s="42"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3"/>
      <c r="R1" s="43"/>
      <c r="S1" s="43"/>
      <c r="T1" s="43"/>
      <c r="U1" s="43"/>
      <c r="V1" s="43"/>
      <c r="W1" s="43"/>
      <c r="X1" s="43"/>
      <c r="Y1" s="43"/>
      <c r="Z1" s="43"/>
      <c r="AA1" s="43"/>
      <c r="AB1" s="43"/>
      <c r="AC1" s="43"/>
      <c r="AD1" s="29" t="s">
        <v>28</v>
      </c>
      <c r="AE1" s="25" t="str" cm="1">
        <f t="array" aca="1" ref="AE1" ca="1">MID(CELL("filename",'Proposal Template'!$B$1),SEARCH("[",CELL("filename",'Proposal Template'!$B$1))+1, SEARCH("]",CELL("filename",'Proposal Template'!$B$1))-SEARCH("[",CELL("filename",'Proposal Template'!$B$1))-1)</f>
        <v>2024.014M.Ac.v2.Platrhavirus_2ng_30nsp.xlsx</v>
      </c>
      <c r="AF1" s="23"/>
      <c r="AG1" s="16"/>
      <c r="AH1" s="16"/>
      <c r="AI1" s="16"/>
      <c r="AJ1" s="16"/>
      <c r="AK1" s="16"/>
      <c r="AL1" s="16"/>
      <c r="AM1" s="16"/>
      <c r="AN1" s="16"/>
      <c r="AO1"/>
    </row>
    <row r="2" spans="1:41" ht="18.75">
      <c r="A2" s="18" t="s">
        <v>115</v>
      </c>
      <c r="B2" s="51" t="s">
        <v>111</v>
      </c>
      <c r="C2" s="51"/>
      <c r="D2" s="51"/>
      <c r="E2" s="53"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dsRNA and -ssRNA (M) proposals</v>
      </c>
      <c r="F2" s="53"/>
      <c r="G2" s="53"/>
      <c r="H2" s="53"/>
      <c r="I2" s="53"/>
      <c r="J2" s="53"/>
      <c r="K2" s="53"/>
      <c r="L2" s="53"/>
      <c r="M2" s="53"/>
      <c r="N2" s="53"/>
      <c r="O2" s="53"/>
      <c r="P2" s="44" t="str">
        <f ca="1">_xlfn.CONCAT(
IF(NOT(ISERROR(AF2)),"","Study Section code ('"&amp;AE2&amp;"') is not valid; ")
)</f>
        <v/>
      </c>
      <c r="Q2" s="45"/>
      <c r="R2" s="45"/>
      <c r="S2" s="45"/>
      <c r="T2" s="45"/>
      <c r="U2" s="45"/>
      <c r="V2" s="45"/>
      <c r="W2" s="45"/>
      <c r="X2" s="45"/>
      <c r="Y2" s="45"/>
      <c r="Z2" s="45"/>
      <c r="AA2" s="45"/>
      <c r="AB2" s="45"/>
      <c r="AC2" s="45"/>
      <c r="AD2" s="30" t="s">
        <v>28</v>
      </c>
      <c r="AE2" s="24" t="str">
        <f ca="1">MID(AE1,9,1)</f>
        <v>M</v>
      </c>
      <c r="AF2" s="24" t="str">
        <f ca="1">VLOOKUP(AE2,studySectionCodeLUT,2,FALSE)</f>
        <v>Animal dsRNA and -ssRNA (M) proposals</v>
      </c>
      <c r="AG2" s="3"/>
      <c r="AH2" s="3"/>
      <c r="AI2" s="3"/>
      <c r="AJ2" s="3"/>
      <c r="AK2" s="3"/>
      <c r="AL2" s="3"/>
      <c r="AM2" s="3"/>
      <c r="AN2" s="3"/>
    </row>
    <row r="3" spans="1:41" ht="36" customHeight="1">
      <c r="A3" s="46" t="s">
        <v>21</v>
      </c>
      <c r="B3" s="46"/>
      <c r="C3" s="46"/>
      <c r="D3" s="46"/>
      <c r="E3" s="46"/>
      <c r="F3" s="46"/>
      <c r="G3" s="46"/>
      <c r="H3" s="46"/>
      <c r="I3" s="46"/>
      <c r="J3" s="46"/>
      <c r="K3" s="46"/>
      <c r="L3" s="46"/>
      <c r="M3" s="46"/>
      <c r="N3" s="46"/>
      <c r="O3" s="46"/>
      <c r="P3" s="47" t="s">
        <v>22</v>
      </c>
      <c r="Q3" s="47"/>
      <c r="R3" s="47"/>
      <c r="S3" s="47"/>
      <c r="T3" s="47"/>
      <c r="U3" s="47"/>
      <c r="V3" s="47"/>
      <c r="W3" s="47"/>
      <c r="X3" s="47"/>
      <c r="Y3" s="47"/>
      <c r="Z3" s="47"/>
      <c r="AA3" s="47"/>
      <c r="AB3" s="47"/>
      <c r="AC3" s="47"/>
      <c r="AD3" s="47"/>
      <c r="AE3" s="48" t="s">
        <v>110</v>
      </c>
      <c r="AF3" s="49"/>
      <c r="AG3" s="49"/>
      <c r="AH3" s="49"/>
      <c r="AI3" s="49"/>
      <c r="AJ3" s="49"/>
      <c r="AK3" s="50"/>
      <c r="AL3" s="40" t="s">
        <v>109</v>
      </c>
      <c r="AM3" s="41"/>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A5" s="36" t="s">
        <v>116</v>
      </c>
      <c r="B5" s="37"/>
      <c r="C5" s="37" t="s">
        <v>117</v>
      </c>
      <c r="D5" s="37"/>
      <c r="E5" s="37" t="s">
        <v>118</v>
      </c>
      <c r="F5" s="37" t="s">
        <v>119</v>
      </c>
      <c r="G5" s="37" t="s">
        <v>120</v>
      </c>
      <c r="H5" s="37"/>
      <c r="I5" s="37" t="s">
        <v>121</v>
      </c>
      <c r="J5" s="37"/>
      <c r="K5" s="37" t="s">
        <v>122</v>
      </c>
      <c r="M5" s="39" t="s">
        <v>123</v>
      </c>
      <c r="P5" s="34" t="s">
        <v>116</v>
      </c>
      <c r="Q5" s="35"/>
      <c r="R5" s="35" t="s">
        <v>117</v>
      </c>
      <c r="S5" s="35"/>
      <c r="T5" s="35" t="s">
        <v>118</v>
      </c>
      <c r="U5" s="35" t="s">
        <v>119</v>
      </c>
      <c r="V5" s="35" t="s">
        <v>120</v>
      </c>
      <c r="W5" s="35"/>
      <c r="X5" s="35" t="s">
        <v>121</v>
      </c>
      <c r="Y5" s="35"/>
      <c r="Z5" s="35" t="s">
        <v>122</v>
      </c>
      <c r="AB5" s="38" t="s">
        <v>124</v>
      </c>
      <c r="AL5" s="15" t="s">
        <v>37</v>
      </c>
      <c r="AM5" s="15" t="s">
        <v>35</v>
      </c>
    </row>
    <row r="6" spans="1:41">
      <c r="P6" s="34" t="s">
        <v>116</v>
      </c>
      <c r="R6" s="35" t="s">
        <v>117</v>
      </c>
      <c r="T6" s="35" t="s">
        <v>118</v>
      </c>
      <c r="U6" s="35" t="s">
        <v>119</v>
      </c>
      <c r="V6" s="35" t="s">
        <v>120</v>
      </c>
      <c r="X6" s="35" t="s">
        <v>121</v>
      </c>
      <c r="Z6" s="35" t="s">
        <v>122</v>
      </c>
      <c r="AB6" s="38" t="s">
        <v>124</v>
      </c>
      <c r="AD6" s="26" t="s">
        <v>127</v>
      </c>
      <c r="AE6" s="4" t="s">
        <v>242</v>
      </c>
      <c r="AF6" s="4" t="s">
        <v>195</v>
      </c>
      <c r="AG6" s="4" t="s">
        <v>174</v>
      </c>
      <c r="AH6" s="4" t="s">
        <v>215</v>
      </c>
      <c r="AI6" s="4" t="s">
        <v>29</v>
      </c>
      <c r="AJ6" s="4" t="s">
        <v>102</v>
      </c>
      <c r="AK6" s="4" t="s">
        <v>44</v>
      </c>
      <c r="AL6" s="15" t="s">
        <v>27</v>
      </c>
      <c r="AM6" s="15" t="s">
        <v>28</v>
      </c>
    </row>
    <row r="7" spans="1:41">
      <c r="P7" s="34" t="s">
        <v>116</v>
      </c>
      <c r="R7" s="35" t="s">
        <v>117</v>
      </c>
      <c r="T7" s="35" t="s">
        <v>118</v>
      </c>
      <c r="U7" s="35" t="s">
        <v>119</v>
      </c>
      <c r="V7" s="35" t="s">
        <v>120</v>
      </c>
      <c r="X7" s="35" t="s">
        <v>121</v>
      </c>
      <c r="Z7" s="35" t="s">
        <v>122</v>
      </c>
      <c r="AB7" s="38" t="s">
        <v>124</v>
      </c>
      <c r="AD7" s="26" t="s">
        <v>128</v>
      </c>
      <c r="AE7" s="4" t="s">
        <v>243</v>
      </c>
      <c r="AF7" s="4" t="s">
        <v>196</v>
      </c>
      <c r="AG7" s="4" t="s">
        <v>175</v>
      </c>
      <c r="AH7" s="4" t="s">
        <v>216</v>
      </c>
      <c r="AI7" s="4" t="s">
        <v>29</v>
      </c>
      <c r="AJ7" s="4" t="s">
        <v>102</v>
      </c>
      <c r="AK7" s="4" t="s">
        <v>44</v>
      </c>
      <c r="AL7" s="15" t="s">
        <v>27</v>
      </c>
      <c r="AM7" s="15" t="s">
        <v>28</v>
      </c>
    </row>
    <row r="8" spans="1:41">
      <c r="P8" s="34" t="s">
        <v>116</v>
      </c>
      <c r="R8" s="35" t="s">
        <v>117</v>
      </c>
      <c r="T8" s="35" t="s">
        <v>118</v>
      </c>
      <c r="U8" s="35" t="s">
        <v>119</v>
      </c>
      <c r="V8" s="35" t="s">
        <v>120</v>
      </c>
      <c r="X8" s="35" t="s">
        <v>121</v>
      </c>
      <c r="Z8" s="35" t="s">
        <v>122</v>
      </c>
      <c r="AB8" s="38" t="s">
        <v>124</v>
      </c>
      <c r="AD8" s="26" t="s">
        <v>129</v>
      </c>
      <c r="AE8" s="4" t="s">
        <v>244</v>
      </c>
      <c r="AF8" s="4" t="s">
        <v>186</v>
      </c>
      <c r="AG8" s="4" t="s">
        <v>176</v>
      </c>
      <c r="AH8" s="4" t="s">
        <v>217</v>
      </c>
      <c r="AI8" s="4" t="s">
        <v>29</v>
      </c>
      <c r="AJ8" s="4" t="s">
        <v>102</v>
      </c>
      <c r="AK8" s="4" t="s">
        <v>63</v>
      </c>
      <c r="AL8" s="15" t="s">
        <v>27</v>
      </c>
      <c r="AM8" s="15" t="s">
        <v>28</v>
      </c>
    </row>
    <row r="9" spans="1:41">
      <c r="P9" s="34" t="s">
        <v>116</v>
      </c>
      <c r="R9" s="35" t="s">
        <v>117</v>
      </c>
      <c r="T9" s="35" t="s">
        <v>118</v>
      </c>
      <c r="U9" s="35" t="s">
        <v>119</v>
      </c>
      <c r="V9" s="35" t="s">
        <v>120</v>
      </c>
      <c r="X9" s="35" t="s">
        <v>121</v>
      </c>
      <c r="Z9" s="35" t="s">
        <v>122</v>
      </c>
      <c r="AB9" s="38" t="s">
        <v>124</v>
      </c>
      <c r="AD9" s="26" t="s">
        <v>130</v>
      </c>
      <c r="AE9" s="4" t="s">
        <v>245</v>
      </c>
      <c r="AF9" s="4" t="s">
        <v>187</v>
      </c>
      <c r="AG9" s="4" t="s">
        <v>177</v>
      </c>
      <c r="AH9" s="4" t="s">
        <v>218</v>
      </c>
      <c r="AI9" s="4" t="s">
        <v>29</v>
      </c>
      <c r="AJ9" s="4" t="s">
        <v>102</v>
      </c>
      <c r="AK9" s="4" t="s">
        <v>63</v>
      </c>
      <c r="AL9" s="15" t="s">
        <v>27</v>
      </c>
      <c r="AM9" s="15" t="s">
        <v>28</v>
      </c>
    </row>
    <row r="10" spans="1:41">
      <c r="P10" s="34" t="s">
        <v>116</v>
      </c>
      <c r="R10" s="35" t="s">
        <v>117</v>
      </c>
      <c r="T10" s="35" t="s">
        <v>118</v>
      </c>
      <c r="U10" s="35" t="s">
        <v>119</v>
      </c>
      <c r="V10" s="35" t="s">
        <v>120</v>
      </c>
      <c r="X10" s="35" t="s">
        <v>121</v>
      </c>
      <c r="Z10" s="35" t="s">
        <v>122</v>
      </c>
      <c r="AB10" s="38" t="s">
        <v>124</v>
      </c>
      <c r="AD10" s="26" t="s">
        <v>131</v>
      </c>
      <c r="AE10" s="4" t="s">
        <v>248</v>
      </c>
      <c r="AF10" s="4" t="s">
        <v>188</v>
      </c>
      <c r="AG10" s="4" t="s">
        <v>178</v>
      </c>
      <c r="AH10" s="4" t="s">
        <v>219</v>
      </c>
      <c r="AI10" s="4" t="s">
        <v>29</v>
      </c>
      <c r="AJ10" s="4" t="s">
        <v>102</v>
      </c>
      <c r="AK10" s="4" t="s">
        <v>63</v>
      </c>
      <c r="AL10" s="15" t="s">
        <v>27</v>
      </c>
      <c r="AM10" s="15" t="s">
        <v>28</v>
      </c>
    </row>
    <row r="11" spans="1:41">
      <c r="P11" s="34" t="s">
        <v>116</v>
      </c>
      <c r="R11" s="35" t="s">
        <v>117</v>
      </c>
      <c r="T11" s="35" t="s">
        <v>118</v>
      </c>
      <c r="U11" s="35" t="s">
        <v>119</v>
      </c>
      <c r="V11" s="35" t="s">
        <v>120</v>
      </c>
      <c r="X11" s="35" t="s">
        <v>121</v>
      </c>
      <c r="Z11" s="35" t="s">
        <v>122</v>
      </c>
      <c r="AB11" s="38" t="s">
        <v>124</v>
      </c>
      <c r="AD11" s="26" t="s">
        <v>132</v>
      </c>
      <c r="AE11" s="4" t="s">
        <v>249</v>
      </c>
      <c r="AF11" s="4" t="s">
        <v>189</v>
      </c>
      <c r="AG11" s="4" t="s">
        <v>179</v>
      </c>
      <c r="AH11" s="4" t="s">
        <v>220</v>
      </c>
      <c r="AI11" s="4" t="s">
        <v>29</v>
      </c>
      <c r="AJ11" s="4" t="s">
        <v>102</v>
      </c>
      <c r="AK11" s="4" t="s">
        <v>63</v>
      </c>
      <c r="AL11" s="15" t="s">
        <v>27</v>
      </c>
      <c r="AM11" s="15" t="s">
        <v>28</v>
      </c>
    </row>
    <row r="12" spans="1:41">
      <c r="P12" s="34" t="s">
        <v>116</v>
      </c>
      <c r="R12" s="35" t="s">
        <v>117</v>
      </c>
      <c r="T12" s="35" t="s">
        <v>118</v>
      </c>
      <c r="U12" s="35" t="s">
        <v>119</v>
      </c>
      <c r="V12" s="35" t="s">
        <v>120</v>
      </c>
      <c r="X12" s="35" t="s">
        <v>121</v>
      </c>
      <c r="Z12" s="35" t="s">
        <v>122</v>
      </c>
      <c r="AB12" s="38" t="s">
        <v>124</v>
      </c>
      <c r="AD12" s="26" t="s">
        <v>133</v>
      </c>
      <c r="AE12" s="4" t="s">
        <v>250</v>
      </c>
      <c r="AF12" s="4" t="s">
        <v>190</v>
      </c>
      <c r="AG12" s="4" t="s">
        <v>180</v>
      </c>
      <c r="AH12" s="4" t="s">
        <v>221</v>
      </c>
      <c r="AI12" s="4" t="s">
        <v>29</v>
      </c>
      <c r="AJ12" s="4" t="s">
        <v>102</v>
      </c>
      <c r="AK12" s="4" t="s">
        <v>63</v>
      </c>
      <c r="AL12" s="15" t="s">
        <v>27</v>
      </c>
      <c r="AM12" s="15" t="s">
        <v>28</v>
      </c>
    </row>
    <row r="13" spans="1:41">
      <c r="P13" s="34" t="s">
        <v>116</v>
      </c>
      <c r="R13" s="35" t="s">
        <v>117</v>
      </c>
      <c r="T13" s="35" t="s">
        <v>118</v>
      </c>
      <c r="U13" s="35" t="s">
        <v>119</v>
      </c>
      <c r="V13" s="35" t="s">
        <v>120</v>
      </c>
      <c r="X13" s="35" t="s">
        <v>121</v>
      </c>
      <c r="Z13" s="35" t="s">
        <v>122</v>
      </c>
      <c r="AB13" s="38" t="s">
        <v>124</v>
      </c>
      <c r="AD13" s="26" t="s">
        <v>134</v>
      </c>
      <c r="AE13" s="4" t="s">
        <v>251</v>
      </c>
      <c r="AF13" s="4" t="s">
        <v>191</v>
      </c>
      <c r="AG13" s="4" t="s">
        <v>181</v>
      </c>
      <c r="AH13" s="4" t="s">
        <v>222</v>
      </c>
      <c r="AI13" s="4" t="s">
        <v>29</v>
      </c>
      <c r="AJ13" s="4" t="s">
        <v>102</v>
      </c>
      <c r="AK13" s="4" t="s">
        <v>63</v>
      </c>
      <c r="AL13" s="15" t="s">
        <v>27</v>
      </c>
      <c r="AM13" s="15" t="s">
        <v>28</v>
      </c>
    </row>
    <row r="14" spans="1:41">
      <c r="P14" s="34" t="s">
        <v>116</v>
      </c>
      <c r="R14" s="35" t="s">
        <v>117</v>
      </c>
      <c r="T14" s="35" t="s">
        <v>118</v>
      </c>
      <c r="U14" s="35" t="s">
        <v>119</v>
      </c>
      <c r="V14" s="35" t="s">
        <v>120</v>
      </c>
      <c r="X14" s="35" t="s">
        <v>121</v>
      </c>
      <c r="Z14" s="35" t="s">
        <v>122</v>
      </c>
      <c r="AB14" s="38" t="s">
        <v>124</v>
      </c>
      <c r="AD14" s="26" t="s">
        <v>135</v>
      </c>
      <c r="AE14" s="4" t="s">
        <v>247</v>
      </c>
      <c r="AF14" s="4" t="s">
        <v>192</v>
      </c>
      <c r="AG14" s="4" t="s">
        <v>182</v>
      </c>
      <c r="AH14" s="4" t="s">
        <v>223</v>
      </c>
      <c r="AI14" s="4" t="s">
        <v>29</v>
      </c>
      <c r="AJ14" s="4" t="s">
        <v>102</v>
      </c>
      <c r="AK14" s="4" t="s">
        <v>63</v>
      </c>
      <c r="AL14" s="15" t="s">
        <v>27</v>
      </c>
      <c r="AM14" s="15" t="s">
        <v>28</v>
      </c>
    </row>
    <row r="15" spans="1:41">
      <c r="P15" s="34" t="s">
        <v>116</v>
      </c>
      <c r="R15" s="35" t="s">
        <v>117</v>
      </c>
      <c r="T15" s="35" t="s">
        <v>118</v>
      </c>
      <c r="U15" s="35" t="s">
        <v>119</v>
      </c>
      <c r="V15" s="35" t="s">
        <v>120</v>
      </c>
      <c r="X15" s="35" t="s">
        <v>121</v>
      </c>
      <c r="Z15" s="35" t="s">
        <v>122</v>
      </c>
      <c r="AB15" s="38" t="s">
        <v>124</v>
      </c>
      <c r="AD15" s="26" t="s">
        <v>136</v>
      </c>
      <c r="AE15" s="4" t="s">
        <v>246</v>
      </c>
      <c r="AF15" s="4" t="s">
        <v>194</v>
      </c>
      <c r="AG15" s="4" t="s">
        <v>183</v>
      </c>
      <c r="AH15" s="4" t="s">
        <v>224</v>
      </c>
      <c r="AI15" s="4" t="s">
        <v>29</v>
      </c>
      <c r="AJ15" s="4" t="s">
        <v>102</v>
      </c>
      <c r="AK15" s="4" t="s">
        <v>63</v>
      </c>
      <c r="AL15" s="15" t="s">
        <v>27</v>
      </c>
      <c r="AM15" s="15" t="s">
        <v>28</v>
      </c>
    </row>
    <row r="16" spans="1:41">
      <c r="P16" s="34" t="s">
        <v>116</v>
      </c>
      <c r="R16" s="35" t="s">
        <v>117</v>
      </c>
      <c r="T16" s="35" t="s">
        <v>118</v>
      </c>
      <c r="U16" s="35" t="s">
        <v>119</v>
      </c>
      <c r="V16" s="35" t="s">
        <v>120</v>
      </c>
      <c r="X16" s="35" t="s">
        <v>121</v>
      </c>
      <c r="Z16" s="35" t="s">
        <v>122</v>
      </c>
      <c r="AB16" s="38" t="s">
        <v>124</v>
      </c>
      <c r="AD16" s="26" t="s">
        <v>137</v>
      </c>
      <c r="AE16" s="4" t="s">
        <v>252</v>
      </c>
      <c r="AF16" s="4" t="s">
        <v>198</v>
      </c>
      <c r="AG16" s="4" t="s">
        <v>184</v>
      </c>
      <c r="AI16" s="4" t="s">
        <v>29</v>
      </c>
      <c r="AJ16" s="4" t="s">
        <v>102</v>
      </c>
      <c r="AK16" s="4" t="s">
        <v>63</v>
      </c>
      <c r="AL16" s="15" t="s">
        <v>27</v>
      </c>
      <c r="AM16" s="15" t="s">
        <v>28</v>
      </c>
    </row>
    <row r="17" spans="16:39">
      <c r="P17" s="34" t="s">
        <v>116</v>
      </c>
      <c r="R17" s="35" t="s">
        <v>117</v>
      </c>
      <c r="T17" s="35" t="s">
        <v>118</v>
      </c>
      <c r="U17" s="35" t="s">
        <v>119</v>
      </c>
      <c r="V17" s="35" t="s">
        <v>120</v>
      </c>
      <c r="X17" s="35" t="s">
        <v>121</v>
      </c>
      <c r="Z17" s="35" t="s">
        <v>122</v>
      </c>
      <c r="AB17" s="38" t="s">
        <v>124</v>
      </c>
      <c r="AD17" s="26" t="s">
        <v>138</v>
      </c>
      <c r="AE17" s="4" t="s">
        <v>253</v>
      </c>
      <c r="AF17" s="4" t="s">
        <v>197</v>
      </c>
      <c r="AG17" s="4" t="s">
        <v>185</v>
      </c>
      <c r="AH17" s="4" t="s">
        <v>225</v>
      </c>
      <c r="AI17" s="4" t="s">
        <v>29</v>
      </c>
      <c r="AJ17" s="4" t="s">
        <v>102</v>
      </c>
      <c r="AK17" s="4" t="s">
        <v>63</v>
      </c>
      <c r="AL17" s="15" t="s">
        <v>27</v>
      </c>
      <c r="AM17" s="15" t="s">
        <v>28</v>
      </c>
    </row>
    <row r="18" spans="16:39">
      <c r="P18" s="34" t="s">
        <v>116</v>
      </c>
      <c r="R18" s="35" t="s">
        <v>117</v>
      </c>
      <c r="T18" s="35" t="s">
        <v>118</v>
      </c>
      <c r="U18" s="35" t="s">
        <v>119</v>
      </c>
      <c r="V18" s="35" t="s">
        <v>120</v>
      </c>
      <c r="X18" s="35" t="s">
        <v>121</v>
      </c>
      <c r="Z18" s="35" t="s">
        <v>122</v>
      </c>
      <c r="AB18" s="14" t="s">
        <v>125</v>
      </c>
      <c r="AL18" s="15" t="s">
        <v>27</v>
      </c>
      <c r="AM18" s="15" t="s">
        <v>35</v>
      </c>
    </row>
    <row r="19" spans="16:39">
      <c r="P19" s="34" t="s">
        <v>116</v>
      </c>
      <c r="R19" s="35" t="s">
        <v>117</v>
      </c>
      <c r="T19" s="35" t="s">
        <v>118</v>
      </c>
      <c r="U19" s="35" t="s">
        <v>119</v>
      </c>
      <c r="V19" s="35" t="s">
        <v>120</v>
      </c>
      <c r="X19" s="35" t="s">
        <v>121</v>
      </c>
      <c r="Z19" s="35" t="s">
        <v>122</v>
      </c>
      <c r="AB19" s="14" t="s">
        <v>125</v>
      </c>
      <c r="AD19" s="26" t="s">
        <v>285</v>
      </c>
      <c r="AE19" s="4" t="s">
        <v>254</v>
      </c>
      <c r="AF19" s="4" t="s">
        <v>199</v>
      </c>
      <c r="AG19" s="4" t="s">
        <v>162</v>
      </c>
      <c r="AH19" s="4" t="s">
        <v>226</v>
      </c>
      <c r="AI19" s="4" t="s">
        <v>29</v>
      </c>
      <c r="AJ19" s="4" t="s">
        <v>102</v>
      </c>
      <c r="AK19" s="4" t="s">
        <v>44</v>
      </c>
      <c r="AL19" s="15" t="s">
        <v>27</v>
      </c>
      <c r="AM19" s="15" t="s">
        <v>28</v>
      </c>
    </row>
    <row r="20" spans="16:39">
      <c r="P20" s="34" t="s">
        <v>116</v>
      </c>
      <c r="R20" s="35" t="s">
        <v>117</v>
      </c>
      <c r="T20" s="35" t="s">
        <v>118</v>
      </c>
      <c r="U20" s="35" t="s">
        <v>119</v>
      </c>
      <c r="V20" s="35" t="s">
        <v>120</v>
      </c>
      <c r="X20" s="35" t="s">
        <v>121</v>
      </c>
      <c r="Z20" s="35" t="s">
        <v>122</v>
      </c>
      <c r="AB20" s="14" t="s">
        <v>125</v>
      </c>
      <c r="AD20" s="26" t="s">
        <v>139</v>
      </c>
      <c r="AE20" s="4" t="s">
        <v>255</v>
      </c>
      <c r="AF20" s="4" t="s">
        <v>200</v>
      </c>
      <c r="AG20" s="4" t="s">
        <v>163</v>
      </c>
      <c r="AH20" s="4" t="s">
        <v>227</v>
      </c>
      <c r="AI20" s="4" t="s">
        <v>29</v>
      </c>
      <c r="AJ20" s="4" t="s">
        <v>102</v>
      </c>
      <c r="AK20" s="4" t="s">
        <v>44</v>
      </c>
      <c r="AL20" s="15" t="s">
        <v>27</v>
      </c>
      <c r="AM20" s="15" t="s">
        <v>28</v>
      </c>
    </row>
    <row r="21" spans="16:39">
      <c r="P21" s="34" t="s">
        <v>116</v>
      </c>
      <c r="R21" s="35" t="s">
        <v>117</v>
      </c>
      <c r="T21" s="35" t="s">
        <v>118</v>
      </c>
      <c r="U21" s="35" t="s">
        <v>119</v>
      </c>
      <c r="V21" s="35" t="s">
        <v>120</v>
      </c>
      <c r="X21" s="35" t="s">
        <v>121</v>
      </c>
      <c r="Z21" s="35" t="s">
        <v>122</v>
      </c>
      <c r="AB21" s="14" t="s">
        <v>125</v>
      </c>
      <c r="AD21" s="26" t="s">
        <v>140</v>
      </c>
      <c r="AE21" s="4" t="s">
        <v>256</v>
      </c>
      <c r="AF21" s="4" t="s">
        <v>201</v>
      </c>
      <c r="AG21" s="4" t="s">
        <v>164</v>
      </c>
      <c r="AH21" s="4" t="s">
        <v>228</v>
      </c>
      <c r="AI21" s="4" t="s">
        <v>29</v>
      </c>
      <c r="AJ21" s="4" t="s">
        <v>102</v>
      </c>
      <c r="AK21" s="4" t="s">
        <v>44</v>
      </c>
      <c r="AL21" s="15" t="s">
        <v>27</v>
      </c>
      <c r="AM21" s="15" t="s">
        <v>28</v>
      </c>
    </row>
    <row r="22" spans="16:39">
      <c r="P22" s="34" t="s">
        <v>116</v>
      </c>
      <c r="R22" s="35" t="s">
        <v>117</v>
      </c>
      <c r="T22" s="35" t="s">
        <v>118</v>
      </c>
      <c r="U22" s="35" t="s">
        <v>119</v>
      </c>
      <c r="V22" s="35" t="s">
        <v>120</v>
      </c>
      <c r="X22" s="35" t="s">
        <v>121</v>
      </c>
      <c r="Z22" s="35" t="s">
        <v>122</v>
      </c>
      <c r="AB22" s="14" t="s">
        <v>125</v>
      </c>
      <c r="AD22" s="26" t="s">
        <v>141</v>
      </c>
      <c r="AE22" s="4" t="s">
        <v>257</v>
      </c>
      <c r="AF22" s="4" t="s">
        <v>202</v>
      </c>
      <c r="AG22" s="4" t="s">
        <v>165</v>
      </c>
      <c r="AH22" s="4" t="s">
        <v>229</v>
      </c>
      <c r="AI22" s="4" t="s">
        <v>29</v>
      </c>
      <c r="AJ22" s="4" t="s">
        <v>102</v>
      </c>
      <c r="AK22" s="4" t="s">
        <v>44</v>
      </c>
      <c r="AL22" s="15" t="s">
        <v>27</v>
      </c>
      <c r="AM22" s="15" t="s">
        <v>28</v>
      </c>
    </row>
    <row r="23" spans="16:39">
      <c r="P23" s="34" t="s">
        <v>116</v>
      </c>
      <c r="R23" s="35" t="s">
        <v>117</v>
      </c>
      <c r="T23" s="35" t="s">
        <v>118</v>
      </c>
      <c r="U23" s="35" t="s">
        <v>119</v>
      </c>
      <c r="V23" s="35" t="s">
        <v>120</v>
      </c>
      <c r="X23" s="35" t="s">
        <v>121</v>
      </c>
      <c r="Z23" s="35" t="s">
        <v>122</v>
      </c>
      <c r="AB23" s="14" t="s">
        <v>125</v>
      </c>
      <c r="AD23" s="26" t="s">
        <v>142</v>
      </c>
      <c r="AE23" s="4" t="s">
        <v>258</v>
      </c>
      <c r="AF23" s="4" t="s">
        <v>203</v>
      </c>
      <c r="AG23" s="4" t="s">
        <v>166</v>
      </c>
      <c r="AH23" s="4" t="s">
        <v>230</v>
      </c>
      <c r="AI23" s="4" t="s">
        <v>29</v>
      </c>
      <c r="AJ23" s="4" t="s">
        <v>102</v>
      </c>
      <c r="AK23" s="4" t="s">
        <v>44</v>
      </c>
      <c r="AL23" s="15" t="s">
        <v>27</v>
      </c>
      <c r="AM23" s="15" t="s">
        <v>28</v>
      </c>
    </row>
    <row r="24" spans="16:39">
      <c r="P24" s="34" t="s">
        <v>116</v>
      </c>
      <c r="R24" s="35" t="s">
        <v>117</v>
      </c>
      <c r="T24" s="35" t="s">
        <v>118</v>
      </c>
      <c r="U24" s="35" t="s">
        <v>119</v>
      </c>
      <c r="V24" s="35" t="s">
        <v>120</v>
      </c>
      <c r="X24" s="35" t="s">
        <v>121</v>
      </c>
      <c r="Z24" s="35" t="s">
        <v>122</v>
      </c>
      <c r="AB24" s="14" t="s">
        <v>125</v>
      </c>
      <c r="AD24" s="26" t="s">
        <v>143</v>
      </c>
      <c r="AE24" s="4" t="s">
        <v>259</v>
      </c>
      <c r="AF24" s="4" t="s">
        <v>204</v>
      </c>
      <c r="AG24" s="4" t="s">
        <v>167</v>
      </c>
      <c r="AH24" s="4" t="s">
        <v>231</v>
      </c>
      <c r="AI24" s="4" t="s">
        <v>29</v>
      </c>
      <c r="AJ24" s="4" t="s">
        <v>102</v>
      </c>
      <c r="AK24" s="4" t="s">
        <v>44</v>
      </c>
      <c r="AL24" s="15" t="s">
        <v>27</v>
      </c>
      <c r="AM24" s="15" t="s">
        <v>28</v>
      </c>
    </row>
    <row r="25" spans="16:39">
      <c r="P25" s="34" t="s">
        <v>116</v>
      </c>
      <c r="R25" s="35" t="s">
        <v>117</v>
      </c>
      <c r="T25" s="35" t="s">
        <v>118</v>
      </c>
      <c r="U25" s="35" t="s">
        <v>119</v>
      </c>
      <c r="V25" s="35" t="s">
        <v>120</v>
      </c>
      <c r="X25" s="35" t="s">
        <v>121</v>
      </c>
      <c r="Z25" s="35" t="s">
        <v>122</v>
      </c>
      <c r="AB25" s="14" t="s">
        <v>125</v>
      </c>
      <c r="AD25" s="26" t="s">
        <v>144</v>
      </c>
      <c r="AE25" s="4" t="s">
        <v>260</v>
      </c>
      <c r="AF25" s="4" t="s">
        <v>205</v>
      </c>
      <c r="AG25" s="4" t="s">
        <v>168</v>
      </c>
      <c r="AH25" s="4" t="s">
        <v>232</v>
      </c>
      <c r="AI25" s="4" t="s">
        <v>29</v>
      </c>
      <c r="AJ25" s="4" t="s">
        <v>102</v>
      </c>
      <c r="AK25" s="4" t="s">
        <v>63</v>
      </c>
      <c r="AL25" s="15" t="s">
        <v>27</v>
      </c>
      <c r="AM25" s="15" t="s">
        <v>28</v>
      </c>
    </row>
    <row r="26" spans="16:39">
      <c r="P26" s="34" t="s">
        <v>116</v>
      </c>
      <c r="R26" s="35" t="s">
        <v>117</v>
      </c>
      <c r="T26" s="35" t="s">
        <v>118</v>
      </c>
      <c r="U26" s="35" t="s">
        <v>119</v>
      </c>
      <c r="V26" s="35" t="s">
        <v>120</v>
      </c>
      <c r="X26" s="35" t="s">
        <v>121</v>
      </c>
      <c r="Z26" s="35" t="s">
        <v>122</v>
      </c>
      <c r="AB26" s="14" t="s">
        <v>125</v>
      </c>
      <c r="AD26" s="26" t="s">
        <v>145</v>
      </c>
      <c r="AE26" s="4" t="s">
        <v>261</v>
      </c>
      <c r="AF26" s="4" t="s">
        <v>206</v>
      </c>
      <c r="AG26" s="4" t="s">
        <v>169</v>
      </c>
      <c r="AH26" s="4" t="s">
        <v>233</v>
      </c>
      <c r="AI26" s="4" t="s">
        <v>29</v>
      </c>
      <c r="AJ26" s="4" t="s">
        <v>102</v>
      </c>
      <c r="AK26" s="4" t="s">
        <v>63</v>
      </c>
      <c r="AL26" s="15" t="s">
        <v>27</v>
      </c>
      <c r="AM26" s="15" t="s">
        <v>28</v>
      </c>
    </row>
    <row r="27" spans="16:39">
      <c r="P27" s="34" t="s">
        <v>116</v>
      </c>
      <c r="R27" s="35" t="s">
        <v>117</v>
      </c>
      <c r="T27" s="35" t="s">
        <v>118</v>
      </c>
      <c r="U27" s="35" t="s">
        <v>119</v>
      </c>
      <c r="V27" s="35" t="s">
        <v>120</v>
      </c>
      <c r="X27" s="35" t="s">
        <v>121</v>
      </c>
      <c r="Z27" s="35" t="s">
        <v>122</v>
      </c>
      <c r="AB27" s="14" t="s">
        <v>125</v>
      </c>
      <c r="AD27" s="26" t="s">
        <v>146</v>
      </c>
      <c r="AE27" s="4" t="s">
        <v>262</v>
      </c>
      <c r="AF27" s="4" t="s">
        <v>207</v>
      </c>
      <c r="AG27" s="4" t="s">
        <v>170</v>
      </c>
      <c r="AH27" s="4" t="s">
        <v>234</v>
      </c>
      <c r="AI27" s="4" t="s">
        <v>29</v>
      </c>
      <c r="AJ27" s="4" t="s">
        <v>102</v>
      </c>
      <c r="AK27" s="4" t="s">
        <v>63</v>
      </c>
      <c r="AL27" s="15" t="s">
        <v>27</v>
      </c>
      <c r="AM27" s="15" t="s">
        <v>28</v>
      </c>
    </row>
    <row r="28" spans="16:39">
      <c r="P28" s="34" t="s">
        <v>116</v>
      </c>
      <c r="R28" s="35" t="s">
        <v>117</v>
      </c>
      <c r="T28" s="35" t="s">
        <v>118</v>
      </c>
      <c r="U28" s="35" t="s">
        <v>119</v>
      </c>
      <c r="V28" s="35" t="s">
        <v>120</v>
      </c>
      <c r="X28" s="35" t="s">
        <v>121</v>
      </c>
      <c r="Z28" s="35" t="s">
        <v>122</v>
      </c>
      <c r="AB28" s="14" t="s">
        <v>125</v>
      </c>
      <c r="AD28" s="26" t="s">
        <v>147</v>
      </c>
      <c r="AE28" s="4" t="s">
        <v>263</v>
      </c>
      <c r="AF28" s="4" t="s">
        <v>272</v>
      </c>
      <c r="AG28" s="4" t="s">
        <v>171</v>
      </c>
      <c r="AH28" s="4" t="s">
        <v>235</v>
      </c>
      <c r="AI28" s="4" t="s">
        <v>29</v>
      </c>
      <c r="AJ28" s="4" t="s">
        <v>102</v>
      </c>
      <c r="AK28" s="4" t="s">
        <v>63</v>
      </c>
      <c r="AL28" s="15" t="s">
        <v>27</v>
      </c>
      <c r="AM28" s="15" t="s">
        <v>28</v>
      </c>
    </row>
    <row r="29" spans="16:39">
      <c r="P29" s="34" t="s">
        <v>116</v>
      </c>
      <c r="R29" s="35" t="s">
        <v>117</v>
      </c>
      <c r="T29" s="35" t="s">
        <v>118</v>
      </c>
      <c r="U29" s="35" t="s">
        <v>119</v>
      </c>
      <c r="V29" s="35" t="s">
        <v>120</v>
      </c>
      <c r="X29" s="35" t="s">
        <v>121</v>
      </c>
      <c r="Z29" s="35" t="s">
        <v>122</v>
      </c>
      <c r="AB29" s="14" t="s">
        <v>125</v>
      </c>
      <c r="AD29" s="26" t="s">
        <v>148</v>
      </c>
      <c r="AE29" s="4" t="s">
        <v>264</v>
      </c>
      <c r="AF29" s="4" t="s">
        <v>208</v>
      </c>
      <c r="AG29" s="4" t="s">
        <v>172</v>
      </c>
      <c r="AH29" s="4" t="s">
        <v>236</v>
      </c>
      <c r="AI29" s="4" t="s">
        <v>29</v>
      </c>
      <c r="AJ29" s="4" t="s">
        <v>102</v>
      </c>
      <c r="AK29" s="4" t="s">
        <v>63</v>
      </c>
      <c r="AL29" s="15" t="s">
        <v>27</v>
      </c>
      <c r="AM29" s="15" t="s">
        <v>28</v>
      </c>
    </row>
    <row r="30" spans="16:39">
      <c r="P30" s="34" t="s">
        <v>116</v>
      </c>
      <c r="R30" s="35" t="s">
        <v>117</v>
      </c>
      <c r="T30" s="35" t="s">
        <v>118</v>
      </c>
      <c r="U30" s="35" t="s">
        <v>119</v>
      </c>
      <c r="V30" s="35" t="s">
        <v>120</v>
      </c>
      <c r="X30" s="35" t="s">
        <v>121</v>
      </c>
      <c r="Z30" s="35" t="s">
        <v>122</v>
      </c>
      <c r="AB30" s="14" t="s">
        <v>125</v>
      </c>
      <c r="AD30" s="26" t="s">
        <v>149</v>
      </c>
      <c r="AE30" s="4" t="s">
        <v>265</v>
      </c>
      <c r="AF30" s="4" t="s">
        <v>209</v>
      </c>
      <c r="AG30" s="4" t="s">
        <v>173</v>
      </c>
      <c r="AI30" s="4" t="s">
        <v>29</v>
      </c>
      <c r="AJ30" s="4" t="s">
        <v>102</v>
      </c>
      <c r="AK30" s="4" t="s">
        <v>63</v>
      </c>
      <c r="AL30" s="15" t="s">
        <v>27</v>
      </c>
      <c r="AM30" s="15" t="s">
        <v>28</v>
      </c>
    </row>
    <row r="31" spans="16:39">
      <c r="P31" s="34" t="s">
        <v>116</v>
      </c>
      <c r="R31" s="35" t="s">
        <v>117</v>
      </c>
      <c r="T31" s="35" t="s">
        <v>118</v>
      </c>
      <c r="U31" s="35" t="s">
        <v>119</v>
      </c>
      <c r="V31" s="35" t="s">
        <v>120</v>
      </c>
      <c r="X31" s="35" t="s">
        <v>121</v>
      </c>
      <c r="Z31" s="35" t="s">
        <v>122</v>
      </c>
      <c r="AB31" s="14" t="s">
        <v>126</v>
      </c>
      <c r="AL31" s="15" t="s">
        <v>27</v>
      </c>
      <c r="AM31" s="15" t="s">
        <v>35</v>
      </c>
    </row>
    <row r="32" spans="16:39">
      <c r="P32" s="34" t="s">
        <v>116</v>
      </c>
      <c r="R32" s="35" t="s">
        <v>117</v>
      </c>
      <c r="T32" s="35" t="s">
        <v>118</v>
      </c>
      <c r="U32" s="35" t="s">
        <v>119</v>
      </c>
      <c r="V32" s="35" t="s">
        <v>120</v>
      </c>
      <c r="X32" s="35" t="s">
        <v>121</v>
      </c>
      <c r="Z32" s="35" t="s">
        <v>122</v>
      </c>
      <c r="AB32" s="14" t="s">
        <v>126</v>
      </c>
      <c r="AD32" s="26" t="s">
        <v>150</v>
      </c>
      <c r="AE32" s="4" t="s">
        <v>266</v>
      </c>
      <c r="AF32" s="4" t="s">
        <v>210</v>
      </c>
      <c r="AG32" s="4" t="s">
        <v>161</v>
      </c>
      <c r="AH32" s="4" t="s">
        <v>215</v>
      </c>
      <c r="AI32" s="4" t="s">
        <v>29</v>
      </c>
      <c r="AJ32" s="4" t="s">
        <v>102</v>
      </c>
      <c r="AK32" s="4" t="s">
        <v>44</v>
      </c>
      <c r="AL32" s="15" t="s">
        <v>27</v>
      </c>
      <c r="AM32" s="15" t="s">
        <v>28</v>
      </c>
    </row>
    <row r="33" spans="1:39">
      <c r="P33" s="34" t="s">
        <v>116</v>
      </c>
      <c r="R33" s="35" t="s">
        <v>117</v>
      </c>
      <c r="T33" s="35" t="s">
        <v>118</v>
      </c>
      <c r="U33" s="35" t="s">
        <v>119</v>
      </c>
      <c r="V33" s="35" t="s">
        <v>120</v>
      </c>
      <c r="X33" s="35" t="s">
        <v>121</v>
      </c>
      <c r="Z33" s="35" t="s">
        <v>122</v>
      </c>
      <c r="AB33" s="14" t="s">
        <v>126</v>
      </c>
      <c r="AD33" s="26" t="s">
        <v>151</v>
      </c>
      <c r="AE33" s="4" t="s">
        <v>267</v>
      </c>
      <c r="AF33" s="4" t="s">
        <v>211</v>
      </c>
      <c r="AG33" s="4" t="s">
        <v>160</v>
      </c>
      <c r="AH33" s="4" t="s">
        <v>237</v>
      </c>
      <c r="AI33" s="4" t="s">
        <v>29</v>
      </c>
      <c r="AJ33" s="4" t="s">
        <v>102</v>
      </c>
      <c r="AK33" s="4" t="s">
        <v>44</v>
      </c>
      <c r="AL33" s="15" t="s">
        <v>27</v>
      </c>
      <c r="AM33" s="15" t="s">
        <v>28</v>
      </c>
    </row>
    <row r="34" spans="1:39">
      <c r="P34" s="34" t="s">
        <v>116</v>
      </c>
      <c r="R34" s="35" t="s">
        <v>117</v>
      </c>
      <c r="T34" s="35" t="s">
        <v>118</v>
      </c>
      <c r="U34" s="35" t="s">
        <v>119</v>
      </c>
      <c r="V34" s="35" t="s">
        <v>120</v>
      </c>
      <c r="X34" s="35" t="s">
        <v>121</v>
      </c>
      <c r="Z34" s="35" t="s">
        <v>122</v>
      </c>
      <c r="AB34" s="14" t="s">
        <v>126</v>
      </c>
      <c r="AD34" s="26" t="s">
        <v>152</v>
      </c>
      <c r="AE34" s="4" t="s">
        <v>268</v>
      </c>
      <c r="AF34" s="4" t="s">
        <v>212</v>
      </c>
      <c r="AG34" s="4" t="s">
        <v>159</v>
      </c>
      <c r="AH34" s="4" t="s">
        <v>238</v>
      </c>
      <c r="AI34" s="4" t="s">
        <v>29</v>
      </c>
      <c r="AJ34" s="4" t="s">
        <v>102</v>
      </c>
      <c r="AK34" s="4" t="s">
        <v>44</v>
      </c>
      <c r="AL34" s="15" t="s">
        <v>27</v>
      </c>
      <c r="AM34" s="15" t="s">
        <v>28</v>
      </c>
    </row>
    <row r="35" spans="1:39">
      <c r="P35" s="34" t="s">
        <v>116</v>
      </c>
      <c r="R35" s="35" t="s">
        <v>117</v>
      </c>
      <c r="T35" s="35" t="s">
        <v>118</v>
      </c>
      <c r="U35" s="35" t="s">
        <v>119</v>
      </c>
      <c r="V35" s="35" t="s">
        <v>120</v>
      </c>
      <c r="X35" s="35" t="s">
        <v>121</v>
      </c>
      <c r="Z35" s="35" t="s">
        <v>122</v>
      </c>
      <c r="AB35" s="14" t="s">
        <v>126</v>
      </c>
      <c r="AD35" s="26" t="s">
        <v>153</v>
      </c>
      <c r="AE35" s="4" t="s">
        <v>269</v>
      </c>
      <c r="AF35" s="4" t="s">
        <v>213</v>
      </c>
      <c r="AG35" s="4" t="s">
        <v>158</v>
      </c>
      <c r="AH35" s="4" t="s">
        <v>239</v>
      </c>
      <c r="AI35" s="4" t="s">
        <v>29</v>
      </c>
      <c r="AJ35" s="4" t="s">
        <v>102</v>
      </c>
      <c r="AK35" s="4" t="s">
        <v>44</v>
      </c>
      <c r="AL35" s="15" t="s">
        <v>27</v>
      </c>
      <c r="AM35" s="15" t="s">
        <v>28</v>
      </c>
    </row>
    <row r="36" spans="1:39">
      <c r="P36" s="34" t="s">
        <v>116</v>
      </c>
      <c r="R36" s="35" t="s">
        <v>117</v>
      </c>
      <c r="T36" s="35" t="s">
        <v>118</v>
      </c>
      <c r="U36" s="35" t="s">
        <v>119</v>
      </c>
      <c r="V36" s="35" t="s">
        <v>120</v>
      </c>
      <c r="X36" s="35" t="s">
        <v>121</v>
      </c>
      <c r="Z36" s="35" t="s">
        <v>122</v>
      </c>
      <c r="AB36" s="14" t="s">
        <v>126</v>
      </c>
      <c r="AD36" s="26" t="s">
        <v>154</v>
      </c>
      <c r="AE36" s="4" t="s">
        <v>270</v>
      </c>
      <c r="AF36" s="4" t="s">
        <v>214</v>
      </c>
      <c r="AG36" s="4" t="s">
        <v>157</v>
      </c>
      <c r="AH36" s="4" t="s">
        <v>240</v>
      </c>
      <c r="AI36" s="4" t="s">
        <v>29</v>
      </c>
      <c r="AJ36" s="4" t="s">
        <v>102</v>
      </c>
      <c r="AK36" s="4" t="s">
        <v>63</v>
      </c>
      <c r="AL36" s="15" t="s">
        <v>27</v>
      </c>
      <c r="AM36" s="15" t="s">
        <v>28</v>
      </c>
    </row>
    <row r="37" spans="1:39">
      <c r="P37" s="34" t="s">
        <v>116</v>
      </c>
      <c r="R37" s="35" t="s">
        <v>117</v>
      </c>
      <c r="T37" s="35" t="s">
        <v>118</v>
      </c>
      <c r="U37" s="35" t="s">
        <v>119</v>
      </c>
      <c r="V37" s="35" t="s">
        <v>120</v>
      </c>
      <c r="X37" s="35" t="s">
        <v>121</v>
      </c>
      <c r="Z37" s="35" t="s">
        <v>122</v>
      </c>
      <c r="AB37" s="14" t="s">
        <v>126</v>
      </c>
      <c r="AD37" s="26" t="s">
        <v>155</v>
      </c>
      <c r="AE37" s="4" t="s">
        <v>271</v>
      </c>
      <c r="AF37" s="4" t="s">
        <v>193</v>
      </c>
      <c r="AG37" s="4" t="s">
        <v>156</v>
      </c>
      <c r="AH37" s="4" t="s">
        <v>241</v>
      </c>
      <c r="AI37" s="4" t="s">
        <v>29</v>
      </c>
      <c r="AJ37" s="4" t="s">
        <v>102</v>
      </c>
      <c r="AK37" s="4" t="s">
        <v>63</v>
      </c>
      <c r="AL37" s="15" t="s">
        <v>27</v>
      </c>
      <c r="AM37" s="15" t="s">
        <v>28</v>
      </c>
    </row>
    <row r="38" spans="1:39">
      <c r="A38" s="2" t="s">
        <v>116</v>
      </c>
      <c r="C38" s="2" t="s">
        <v>117</v>
      </c>
      <c r="E38" s="2" t="s">
        <v>118</v>
      </c>
      <c r="F38" s="2" t="s">
        <v>119</v>
      </c>
      <c r="G38" s="2" t="s">
        <v>120</v>
      </c>
      <c r="I38" s="2" t="s">
        <v>121</v>
      </c>
      <c r="K38" s="2" t="s">
        <v>122</v>
      </c>
      <c r="M38" s="2" t="s">
        <v>123</v>
      </c>
      <c r="O38" s="2" t="s">
        <v>273</v>
      </c>
      <c r="P38" s="14" t="s">
        <v>116</v>
      </c>
      <c r="R38" s="14" t="s">
        <v>117</v>
      </c>
      <c r="T38" s="14" t="s">
        <v>118</v>
      </c>
      <c r="U38" s="14" t="s">
        <v>119</v>
      </c>
      <c r="V38" s="14" t="s">
        <v>120</v>
      </c>
      <c r="X38" s="14" t="s">
        <v>121</v>
      </c>
      <c r="Z38" s="14" t="s">
        <v>122</v>
      </c>
      <c r="AB38" s="14" t="s">
        <v>124</v>
      </c>
      <c r="AD38" s="26" t="s">
        <v>279</v>
      </c>
      <c r="AL38" s="15" t="s">
        <v>37</v>
      </c>
      <c r="AM38" s="15" t="s">
        <v>28</v>
      </c>
    </row>
    <row r="39" spans="1:39">
      <c r="A39" s="2" t="s">
        <v>116</v>
      </c>
      <c r="C39" s="2" t="s">
        <v>117</v>
      </c>
      <c r="E39" s="2" t="s">
        <v>118</v>
      </c>
      <c r="F39" s="2" t="s">
        <v>119</v>
      </c>
      <c r="G39" s="2" t="s">
        <v>120</v>
      </c>
      <c r="I39" s="2" t="s">
        <v>121</v>
      </c>
      <c r="K39" s="2" t="s">
        <v>122</v>
      </c>
      <c r="M39" s="2" t="s">
        <v>123</v>
      </c>
      <c r="O39" s="2" t="s">
        <v>274</v>
      </c>
      <c r="P39" s="14" t="s">
        <v>116</v>
      </c>
      <c r="R39" s="14" t="s">
        <v>117</v>
      </c>
      <c r="T39" s="14" t="s">
        <v>118</v>
      </c>
      <c r="U39" s="14" t="s">
        <v>119</v>
      </c>
      <c r="V39" s="14" t="s">
        <v>120</v>
      </c>
      <c r="X39" s="14" t="s">
        <v>121</v>
      </c>
      <c r="Z39" s="14" t="s">
        <v>122</v>
      </c>
      <c r="AB39" s="14" t="s">
        <v>124</v>
      </c>
      <c r="AD39" s="26" t="s">
        <v>280</v>
      </c>
      <c r="AL39" s="15" t="s">
        <v>37</v>
      </c>
      <c r="AM39" s="15" t="s">
        <v>28</v>
      </c>
    </row>
    <row r="40" spans="1:39">
      <c r="A40" s="2" t="s">
        <v>116</v>
      </c>
      <c r="C40" s="2" t="s">
        <v>117</v>
      </c>
      <c r="E40" s="2" t="s">
        <v>118</v>
      </c>
      <c r="F40" s="2" t="s">
        <v>119</v>
      </c>
      <c r="G40" s="2" t="s">
        <v>120</v>
      </c>
      <c r="I40" s="2" t="s">
        <v>121</v>
      </c>
      <c r="K40" s="2" t="s">
        <v>122</v>
      </c>
      <c r="M40" s="2" t="s">
        <v>123</v>
      </c>
      <c r="O40" s="2" t="s">
        <v>275</v>
      </c>
      <c r="P40" s="14" t="s">
        <v>116</v>
      </c>
      <c r="R40" s="14" t="s">
        <v>117</v>
      </c>
      <c r="T40" s="14" t="s">
        <v>118</v>
      </c>
      <c r="U40" s="14" t="s">
        <v>119</v>
      </c>
      <c r="V40" s="14" t="s">
        <v>120</v>
      </c>
      <c r="X40" s="14" t="s">
        <v>121</v>
      </c>
      <c r="Z40" s="14" t="s">
        <v>122</v>
      </c>
      <c r="AB40" s="14" t="s">
        <v>124</v>
      </c>
      <c r="AD40" s="26" t="s">
        <v>281</v>
      </c>
      <c r="AL40" s="15" t="s">
        <v>37</v>
      </c>
      <c r="AM40" s="15" t="s">
        <v>28</v>
      </c>
    </row>
    <row r="41" spans="1:39">
      <c r="A41" s="2" t="s">
        <v>116</v>
      </c>
      <c r="C41" s="2" t="s">
        <v>117</v>
      </c>
      <c r="E41" s="2" t="s">
        <v>118</v>
      </c>
      <c r="F41" s="2" t="s">
        <v>119</v>
      </c>
      <c r="G41" s="2" t="s">
        <v>120</v>
      </c>
      <c r="I41" s="2" t="s">
        <v>121</v>
      </c>
      <c r="K41" s="2" t="s">
        <v>122</v>
      </c>
      <c r="M41" s="2" t="s">
        <v>123</v>
      </c>
      <c r="O41" s="2" t="s">
        <v>276</v>
      </c>
      <c r="P41" s="14" t="s">
        <v>116</v>
      </c>
      <c r="R41" s="14" t="s">
        <v>117</v>
      </c>
      <c r="T41" s="14" t="s">
        <v>118</v>
      </c>
      <c r="U41" s="14" t="s">
        <v>119</v>
      </c>
      <c r="V41" s="14" t="s">
        <v>120</v>
      </c>
      <c r="X41" s="14" t="s">
        <v>121</v>
      </c>
      <c r="Z41" s="14" t="s">
        <v>122</v>
      </c>
      <c r="AB41" s="14" t="s">
        <v>124</v>
      </c>
      <c r="AD41" s="26" t="s">
        <v>282</v>
      </c>
      <c r="AL41" s="15" t="s">
        <v>37</v>
      </c>
      <c r="AM41" s="15" t="s">
        <v>28</v>
      </c>
    </row>
    <row r="42" spans="1:39">
      <c r="A42" s="2" t="s">
        <v>116</v>
      </c>
      <c r="C42" s="2" t="s">
        <v>117</v>
      </c>
      <c r="E42" s="2" t="s">
        <v>118</v>
      </c>
      <c r="F42" s="2" t="s">
        <v>119</v>
      </c>
      <c r="G42" s="2" t="s">
        <v>120</v>
      </c>
      <c r="I42" s="2" t="s">
        <v>121</v>
      </c>
      <c r="K42" s="2" t="s">
        <v>122</v>
      </c>
      <c r="M42" s="2" t="s">
        <v>123</v>
      </c>
      <c r="O42" s="2" t="s">
        <v>277</v>
      </c>
      <c r="P42" s="14" t="s">
        <v>116</v>
      </c>
      <c r="R42" s="14" t="s">
        <v>117</v>
      </c>
      <c r="T42" s="14" t="s">
        <v>118</v>
      </c>
      <c r="U42" s="14" t="s">
        <v>119</v>
      </c>
      <c r="V42" s="14" t="s">
        <v>120</v>
      </c>
      <c r="X42" s="14" t="s">
        <v>121</v>
      </c>
      <c r="Z42" s="14" t="s">
        <v>122</v>
      </c>
      <c r="AB42" s="14" t="s">
        <v>124</v>
      </c>
      <c r="AD42" s="26" t="s">
        <v>283</v>
      </c>
      <c r="AL42" s="15" t="s">
        <v>37</v>
      </c>
      <c r="AM42" s="15" t="s">
        <v>28</v>
      </c>
    </row>
    <row r="43" spans="1:39">
      <c r="A43" s="2" t="s">
        <v>116</v>
      </c>
      <c r="C43" s="2" t="s">
        <v>117</v>
      </c>
      <c r="E43" s="2" t="s">
        <v>118</v>
      </c>
      <c r="F43" s="2" t="s">
        <v>119</v>
      </c>
      <c r="G43" s="2" t="s">
        <v>120</v>
      </c>
      <c r="I43" s="2" t="s">
        <v>121</v>
      </c>
      <c r="K43" s="2" t="s">
        <v>122</v>
      </c>
      <c r="M43" s="2" t="s">
        <v>123</v>
      </c>
      <c r="O43" s="2" t="s">
        <v>278</v>
      </c>
      <c r="P43" s="14" t="s">
        <v>116</v>
      </c>
      <c r="R43" s="14" t="s">
        <v>117</v>
      </c>
      <c r="T43" s="14" t="s">
        <v>118</v>
      </c>
      <c r="U43" s="14" t="s">
        <v>119</v>
      </c>
      <c r="V43" s="14" t="s">
        <v>120</v>
      </c>
      <c r="X43" s="14" t="s">
        <v>121</v>
      </c>
      <c r="Z43" s="14" t="s">
        <v>122</v>
      </c>
      <c r="AB43" s="14" t="s">
        <v>124</v>
      </c>
      <c r="AD43" s="26" t="s">
        <v>284</v>
      </c>
      <c r="AL43" s="15" t="s">
        <v>37</v>
      </c>
      <c r="AM43"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phoneticPr fontId="31" type="noConversion"/>
  <conditionalFormatting sqref="A1:AD4 A38:AD1048576 L5:O5 A6:O37 Y6:Y37 W6:W37 S6:S37 Q6:Q37 AA5:AD37">
    <cfRule type="expression" dxfId="5" priority="1">
      <formula>ROW(A1)&gt;5</formula>
    </cfRule>
  </conditionalFormatting>
  <conditionalFormatting sqref="P1:P4 Q3:AC4 P38:AC1048574 Q6:Q37 AA5:AC37 Y6:Y37 W6:W37 S6:S37">
    <cfRule type="expression" dxfId="4" priority="3">
      <formula>AND(NOT(ISBLANK(P1)),COUNTA(Q1:$AD1)=0)</formula>
    </cfRule>
  </conditionalFormatting>
  <conditionalFormatting sqref="P4:AC4 P38:AC1048576 Q6:Q37 AA5:AC37 Y6:Y37 W6:W37 S6:S37">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4 AA3:AC1048576 Q3:Z4 R38:R1048576 Q6:Q1048576 T38:V1048576 S6:S1048576 X38:X1048576 W6:W1048576 Z38:Z1048576 Y6:Y1048576 P38:P1048576" xr:uid="{E28B2548-7112-D542-A592-7F8E7C97D14F}"/>
    <dataValidation type="custom" allowBlank="1" showInputMessage="1" showErrorMessage="1" errorTitle="Binomial Naming" error="Species name must start with the name of it's genus." promptTitle="binomial" sqref="AD1:AD3 AD5: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Hughes, Holly (CDC/NCEZID/DVBD/ADB)</cp:lastModifiedBy>
  <dcterms:created xsi:type="dcterms:W3CDTF">2023-02-08T19:24:03Z</dcterms:created>
  <dcterms:modified xsi:type="dcterms:W3CDTF">2024-12-16T16:51:22Z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2024-06-17T18:32:42Z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551e1d4d-eda9-4656-994d-cbde8bfa9dbb</vt:lpwstr>
  </property>
  <property fmtid="{D5CDD505-2E9C-101B-9397-08002B2CF9AE}" pid="8" name="MSIP_Label_7b94a7b8-f06c-4dfe-bdcc-9b548fd58c31_ContentBits">
    <vt:lpwstr>0</vt:lpwstr>
  </property>
</Properties>
</file>