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Users\ltr8\Desktop\"/>
    </mc:Choice>
  </mc:AlternateContent>
  <xr:revisionPtr revIDLastSave="0" documentId="8_{6B9327CB-4616-4B59-B9C9-F60A3C3C3D6B}" xr6:coauthVersionLast="47" xr6:coauthVersionMax="47" xr10:uidLastSave="{00000000-0000-0000-0000-000000000000}"/>
  <bookViews>
    <workbookView xWindow="25080" yWindow="-120" windowWidth="25440" windowHeight="15390" activeTab="1" xr2:uid="{00000000-000D-0000-FFFF-FFFF00000000}"/>
  </bookViews>
  <sheets>
    <sheet name="Instructions" sheetId="3" r:id="rId1"/>
    <sheet name="Proposal Template" sheetId="1" r:id="rId2"/>
    <sheet name="Menu Items (Do not change)" sheetId="2" r:id="rId3"/>
  </sheets>
  <definedNames>
    <definedName name="_xlnm._FilterDatabase" localSheetId="1" hidden="1">'Proposal Template'!$AL$1:$AL$4</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00000000-0006-0000-0100-000001000000}">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00000000-0006-0000-0100-000002000000}">
      <text>
        <r>
          <rPr>
            <b/>
            <sz val="10"/>
            <color rgb="FF000000"/>
            <rFont val="Tahoma"/>
            <family val="2"/>
          </rPr>
          <t>This cell provides error messages related to proper formatting of the  filenames</t>
        </r>
      </text>
    </comment>
    <comment ref="AE3" authorId="0" shapeId="0" xr:uid="{00000000-0006-0000-0100-00000300000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00000000-0006-0000-0100-000004000000}">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00000000-0006-0000-0100-000005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00000000-0006-0000-0100-000006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00000000-0006-0000-0100-000007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00000000-0006-0000-0100-000008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00000000-0006-0000-0100-000009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0000000-0006-0000-0100-00000A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00000000-0006-0000-0100-00000B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00000000-0006-0000-0100-00000C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00000000-0006-0000-0100-00000D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00000000-0006-0000-0100-00000E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00000000-0006-0000-0100-00000F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0000000-0006-0000-0100-000010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0000000-0006-0000-0100-000011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00000000-0006-0000-0100-000012000000}">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00000000-0006-0000-0100-000013000000}">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00000000-0006-0000-0100-000014000000}">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00000000-0006-0000-0100-000015000000}">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00000000-0006-0000-0100-000016000000}">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00000000-0006-0000-0100-000017000000}">
      <text>
        <r>
          <rPr>
            <b/>
            <sz val="10"/>
            <color rgb="FF000000"/>
            <rFont val="Tahoma"/>
            <family val="2"/>
          </rPr>
          <t xml:space="preserve">Rule: </t>
        </r>
        <r>
          <rPr>
            <sz val="10"/>
            <color rgb="FF000000"/>
            <rFont val="Tahoma"/>
            <family val="2"/>
          </rPr>
          <t xml:space="preserve">Please select a value from the pull-down. 
</t>
        </r>
      </text>
    </comment>
    <comment ref="AJ4" authorId="0" shapeId="0" xr:uid="{00000000-0006-0000-0100-000018000000}">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00000000-0006-0000-0100-000019000000}">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00000000-0006-0000-0100-00001A00000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00000000-0006-0000-0100-00001B000000}">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<sst xmlns="http://schemas.openxmlformats.org/spreadsheetml/2006/main" count="390" uniqueCount="183">
  <si>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</si>
  <si>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</si>
  <si>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</si>
  <si>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</si>
  <si>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</si>
  <si>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</si>
  <si>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</si>
  <si>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</si>
  <si>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</si>
  <si>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</si>
  <si>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</si>
  <si>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</si>
  <si>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</si>
  <si>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</si>
  <si>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</si>
  <si>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</si>
  <si>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</si>
  <si>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</si>
  <si>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</si>
  <si>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</si>
  <si>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</si>
  <si>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</si>
  <si>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</si>
  <si>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</si>
  <si>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</si>
  <si>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</si>
  <si>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</si>
  <si>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</si>
  <si>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</si>
  <si>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</si>
  <si>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</si>
  <si>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</si>
  <si>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</si>
  <si>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</si>
  <si>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</si>
  <si>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</si>
  <si>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</si>
  <si>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</si>
  <si>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</si>
  <si>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</si>
  <si>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</si>
  <si>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</si>
  <si>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</si>
  <si>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</si>
  <si>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</si>
  <si>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</si>
  <si>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</si>
  <si>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</si>
  <si>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</si>
  <si>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</si>
  <si>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</si>
  <si>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</si>
  <si>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</si>
  <si>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</si>
  <si>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</si>
  <si>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</si>
  <si>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</si>
  <si>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</si>
  <si>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</si>
  <si>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</si>
  <si>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</si>
  <si>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</si>
  <si>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</si>
  <si>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</si>
  <si>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</si>
  <si>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</si>
  <si>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</si>
  <si>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</si>
  <si>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</si>
  <si>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</si>
  <si>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</si>
  <si>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</si>
  <si>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</si>
  <si>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</si>
  <si>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</si>
  <si>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</si>
  <si>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</si>
  <si>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</si>
  <si>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</si>
  <si>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</si>
  <si>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</si>
  <si>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</si>
  <si>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</si>
  <si>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</si>
  <si>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</si>
  <si>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</si>
  <si>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</si>
  <si>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</si>
  <si>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</si>
  <si>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</si>
  <si>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</si>
  <si>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</si>
  <si>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</si>
  <si>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</si>
  <si>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</si>
  <si>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</si>
  <si>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</si>
  <si>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</si>
  <si>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</si>
  <si>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</si>
  <si>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</si>
  <si>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</si>
  <si>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</si>
  <si>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</si>
  <si>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</si>
  <si>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</si>
  <si>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</si>
  <si>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</si>
  <si>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</si>
  <si>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</si>
  <si>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</si>
  <si>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</si>
  <si>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</si>
  <si>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</si>
  <si>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</si>
  <si>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</si>
  <si>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Lispiviridae</t>
  </si>
  <si>
    <t>Mononegavirales</t>
  </si>
  <si>
    <t>Monjiviricetes</t>
  </si>
  <si>
    <t>Negarnaviricota</t>
  </si>
  <si>
    <t>Haploviricotina</t>
  </si>
  <si>
    <t>Orthornavirae</t>
  </si>
  <si>
    <t>Riboviria</t>
  </si>
  <si>
    <t>OL472403.1</t>
  </si>
  <si>
    <t>OL472404.1</t>
  </si>
  <si>
    <t>OL472405.1</t>
  </si>
  <si>
    <t>OL472406.1</t>
  </si>
  <si>
    <t>OL472407.1</t>
  </si>
  <si>
    <t>OL472411.1</t>
  </si>
  <si>
    <t>OL472416.1</t>
  </si>
  <si>
    <t>brine shrimp arlivirus 1</t>
  </si>
  <si>
    <t>brine shrimp arlivirus 2</t>
  </si>
  <si>
    <t>brine shrimp arlivirus 3</t>
  </si>
  <si>
    <t>brine shrimp arlivirus 4</t>
  </si>
  <si>
    <t>brine shrimp arlivirus 5</t>
  </si>
  <si>
    <t>brine shrimp arlivirus 6</t>
  </si>
  <si>
    <t>brine shrimp arlivirus 8</t>
  </si>
  <si>
    <t>BSAV1</t>
  </si>
  <si>
    <t>BSAV2</t>
  </si>
  <si>
    <t>BSAV3</t>
  </si>
  <si>
    <t>BSAV4</t>
  </si>
  <si>
    <t>BSAV5</t>
  </si>
  <si>
    <t>BSAV6</t>
  </si>
  <si>
    <t>BSAV8</t>
  </si>
  <si>
    <t>KSS/11</t>
  </si>
  <si>
    <t>PC</t>
  </si>
  <si>
    <t>ARG/02</t>
  </si>
  <si>
    <t>YC/12</t>
  </si>
  <si>
    <t>YC/91</t>
  </si>
  <si>
    <t>AK/07</t>
  </si>
  <si>
    <t>AK/03</t>
  </si>
  <si>
    <t>Canmovirus</t>
  </si>
  <si>
    <t xml:space="preserve">Canmovirus mahaense </t>
  </si>
  <si>
    <t>OQ779241.1</t>
  </si>
  <si>
    <t>Pedras lispivirus</t>
  </si>
  <si>
    <t>PELV</t>
  </si>
  <si>
    <t>Ar872508</t>
  </si>
  <si>
    <t>Coroavirus</t>
  </si>
  <si>
    <t xml:space="preserve">Coroavirus germense </t>
  </si>
  <si>
    <t>MT153397.1</t>
  </si>
  <si>
    <t>Blattodean arli-related virus OKIAV101</t>
  </si>
  <si>
    <t>OKIAV101</t>
  </si>
  <si>
    <t>BARV</t>
  </si>
  <si>
    <t>Robevirus</t>
  </si>
  <si>
    <t>Robevirus hanzense</t>
  </si>
  <si>
    <t>MZ209712.1</t>
  </si>
  <si>
    <t>HLPV1</t>
  </si>
  <si>
    <t>QCYXFY8</t>
  </si>
  <si>
    <t>Weflthvirus</t>
  </si>
  <si>
    <t>Weflthvirus itaense</t>
  </si>
  <si>
    <t>MN714688.1</t>
  </si>
  <si>
    <t>Frankliniella occidentalis associated mononegavirales virus 1</t>
  </si>
  <si>
    <t>Tamono2</t>
  </si>
  <si>
    <t>FOAMV1</t>
  </si>
  <si>
    <t>Artemvirus</t>
  </si>
  <si>
    <t>Hángzhōu lispivirus 1</t>
  </si>
  <si>
    <t>Artemvirus bsafialis</t>
  </si>
  <si>
    <t>Artemvirus bsasecalis</t>
  </si>
  <si>
    <t>Artemvirus bsathalis</t>
  </si>
  <si>
    <t>Artemvirus bsafalis</t>
  </si>
  <si>
    <t>Artemvirus bsafivalis</t>
  </si>
  <si>
    <t>Artemvirus bsasialis</t>
  </si>
  <si>
    <t>Artemvirus bsaeighalis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</si>
</sst>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sz val="12"/>
      <color rgb="FF9C0006"/>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i/>
      <sz val="12"/>
      <color rgb="FF7F7F7F"/>
      <name val="Calibri"/>
      <family val="2"/>
      <scheme val="minor"/>
    </font>
  </fonts>
  <fills count="3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5">
    <xf numFmtId="0" fontId="0" fillId="0" borderId="0"/>
    <xf numFmtId="0" fontId="1" fillId="2" borderId="0" applyNumberFormat="0" applyBorder="0" applyAlignment="0" applyProtection="0"/>
    <xf numFmtId="0" fontId="6" fillId="0" borderId="0" applyNumberFormat="0" applyFill="0" applyBorder="0" applyAlignment="0" applyProtection="0"/>
    <xf numFmtId="0" fontId="1" fillId="15" borderId="15" applyNumberFormat="0" applyFont="0" applyAlignment="0" applyProtection="0"/>
    <xf numFmtId="0" fontId="32" fillId="0" borderId="0" applyNumberFormat="0" applyFill="0" applyBorder="0" applyAlignment="0" applyProtection="0"/>
    <xf numFmtId="0" fontId="33" fillId="0" borderId="8" applyNumberFormat="0" applyFill="0" applyAlignment="0" applyProtection="0"/>
    <xf numFmtId="0" fontId="34" fillId="0" borderId="9" applyNumberFormat="0" applyFill="0" applyAlignment="0" applyProtection="0"/>
    <xf numFmtId="0" fontId="35" fillId="0" borderId="10" applyNumberFormat="0" applyFill="0" applyAlignment="0" applyProtection="0"/>
    <xf numFmtId="0" fontId="35" fillId="0" borderId="0" applyNumberFormat="0" applyFill="0" applyBorder="0" applyAlignment="0" applyProtection="0"/>
    <xf numFmtId="0" fontId="36" fillId="9" borderId="0" applyNumberFormat="0" applyBorder="0" applyAlignment="0" applyProtection="0"/>
    <xf numFmtId="0" fontId="31" fillId="10" borderId="0" applyNumberFormat="0" applyBorder="0" applyAlignment="0" applyProtection="0"/>
    <xf numFmtId="0" fontId="37" fillId="11" borderId="0" applyNumberFormat="0" applyBorder="0" applyAlignment="0" applyProtection="0"/>
    <xf numFmtId="0" fontId="38" fillId="12" borderId="11" applyNumberFormat="0" applyAlignment="0" applyProtection="0"/>
    <xf numFmtId="0" fontId="39" fillId="13" borderId="12" applyNumberFormat="0" applyAlignment="0" applyProtection="0"/>
    <xf numFmtId="0" fontId="40" fillId="13" borderId="11" applyNumberFormat="0" applyAlignment="0" applyProtection="0"/>
    <xf numFmtId="0" fontId="41" fillId="0" borderId="13" applyNumberFormat="0" applyFill="0" applyAlignment="0" applyProtection="0"/>
    <xf numFmtId="0" fontId="42" fillId="14" borderId="14" applyNumberFormat="0" applyAlignment="0" applyProtection="0"/>
    <xf numFmtId="0" fontId="9" fillId="0" borderId="0" applyNumberFormat="0" applyFill="0" applyBorder="0" applyAlignment="0" applyProtection="0"/>
    <xf numFmtId="0" fontId="43" fillId="0" borderId="0" applyNumberFormat="0" applyFill="0" applyBorder="0" applyAlignment="0" applyProtection="0"/>
    <xf numFmtId="0" fontId="10" fillId="0" borderId="16" applyNumberFormat="0" applyFill="0" applyAlignment="0" applyProtection="0"/>
    <xf numFmtId="0" fontId="17"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7"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7"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7"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cellStyleXfs>
  <cellXfs count="53">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0" fillId="6" borderId="1" xfId="0" applyFill="1" applyBorder="1"/>
    <xf numFmtId="0" fontId="0" fillId="7" borderId="1" xfId="0" applyFill="1" applyBorder="1"/>
    <xf numFmtId="0" fontId="0" fillId="8" borderId="1" xfId="0" applyFill="1" applyBorder="1"/>
    <xf numFmtId="0" fontId="19" fillId="7" borderId="1" xfId="0" applyFont="1" applyFill="1" applyBorder="1"/>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45">
    <cellStyle name="20% - 强调文字颜色 1 2" xfId="21" xr:uid="{00000000-0005-0000-0000-000000000000}"/>
    <cellStyle name="20% - 强调文字颜色 2 2" xfId="25" xr:uid="{00000000-0005-0000-0000-000001000000}"/>
    <cellStyle name="20% - 强调文字颜色 3 2" xfId="29" xr:uid="{00000000-0005-0000-0000-000002000000}"/>
    <cellStyle name="20% - 强调文字颜色 4 2" xfId="32" xr:uid="{00000000-0005-0000-0000-000003000000}"/>
    <cellStyle name="20% - 强调文字颜色 5 2" xfId="36" xr:uid="{00000000-0005-0000-0000-000004000000}"/>
    <cellStyle name="20% - 强调文字颜色 6 2" xfId="40" xr:uid="{00000000-0005-0000-0000-000005000000}"/>
    <cellStyle name="40% - 强调文字颜色 1 2" xfId="22" xr:uid="{00000000-0005-0000-0000-000006000000}"/>
    <cellStyle name="40% - 强调文字颜色 2 2" xfId="26" xr:uid="{00000000-0005-0000-0000-000007000000}"/>
    <cellStyle name="40% - 强调文字颜色 3 2" xfId="30" xr:uid="{00000000-0005-0000-0000-000008000000}"/>
    <cellStyle name="40% - 强调文字颜色 4 2" xfId="33" xr:uid="{00000000-0005-0000-0000-000009000000}"/>
    <cellStyle name="40% - 强调文字颜色 5 2" xfId="37" xr:uid="{00000000-0005-0000-0000-00000A000000}"/>
    <cellStyle name="40% - 强调文字颜色 6 2" xfId="41" xr:uid="{00000000-0005-0000-0000-00000B000000}"/>
    <cellStyle name="60% - Accent3" xfId="1" builtinId="40" customBuiltin="1"/>
    <cellStyle name="60% - 强调文字颜色 1 2" xfId="23" xr:uid="{00000000-0005-0000-0000-00000C000000}"/>
    <cellStyle name="60% - 强调文字颜色 2 2" xfId="27" xr:uid="{00000000-0005-0000-0000-00000D000000}"/>
    <cellStyle name="60% - 强调文字颜色 4 2" xfId="34" xr:uid="{00000000-0005-0000-0000-00000F000000}"/>
    <cellStyle name="60% - 强调文字颜色 5 2" xfId="38" xr:uid="{00000000-0005-0000-0000-000010000000}"/>
    <cellStyle name="60% - 强调文字颜色 6 2" xfId="42" xr:uid="{00000000-0005-0000-0000-000011000000}"/>
    <cellStyle name="Hyperlink" xfId="2" builtinId="8"/>
    <cellStyle name="Normal" xfId="0" builtinId="0"/>
    <cellStyle name="Normal 2 2" xfId="44" xr:uid="{00000000-0005-0000-0000-000012000000}"/>
    <cellStyle name="Normal 3" xfId="43" xr:uid="{00000000-0005-0000-0000-000013000000}"/>
    <cellStyle name="Note" xfId="3" builtinId="10" customBuiltin="1"/>
    <cellStyle name="好 2" xfId="9" xr:uid="{00000000-0005-0000-0000-00001C000000}"/>
    <cellStyle name="差 2" xfId="10" xr:uid="{00000000-0005-0000-0000-000019000000}"/>
    <cellStyle name="强调文字颜色 1 2" xfId="20" xr:uid="{00000000-0005-0000-0000-000023000000}"/>
    <cellStyle name="强调文字颜色 2 2" xfId="24" xr:uid="{00000000-0005-0000-0000-000024000000}"/>
    <cellStyle name="强调文字颜色 3 2" xfId="28" xr:uid="{00000000-0005-0000-0000-000025000000}"/>
    <cellStyle name="强调文字颜色 4 2" xfId="31" xr:uid="{00000000-0005-0000-0000-000026000000}"/>
    <cellStyle name="强调文字颜色 5 2" xfId="35" xr:uid="{00000000-0005-0000-0000-000027000000}"/>
    <cellStyle name="强调文字颜色 6 2" xfId="39" xr:uid="{00000000-0005-0000-0000-000028000000}"/>
    <cellStyle name="标题 1 2" xfId="5" xr:uid="{00000000-0005-0000-0000-000014000000}"/>
    <cellStyle name="标题 2 2" xfId="6" xr:uid="{00000000-0005-0000-0000-000015000000}"/>
    <cellStyle name="标题 3 2" xfId="7" xr:uid="{00000000-0005-0000-0000-000016000000}"/>
    <cellStyle name="标题 4 2" xfId="8" xr:uid="{00000000-0005-0000-0000-000017000000}"/>
    <cellStyle name="标题 5" xfId="4" xr:uid="{00000000-0005-0000-0000-000018000000}"/>
    <cellStyle name="检查单元格 2" xfId="16" xr:uid="{00000000-0005-0000-0000-00001F000000}"/>
    <cellStyle name="汇总 2" xfId="19" xr:uid="{00000000-0005-0000-0000-00001D000000}"/>
    <cellStyle name="解释性文本 2" xfId="18" xr:uid="{00000000-0005-0000-0000-000020000000}"/>
    <cellStyle name="警告文本 2" xfId="17" xr:uid="{00000000-0005-0000-0000-000021000000}"/>
    <cellStyle name="计算 2" xfId="14" xr:uid="{00000000-0005-0000-0000-00001E000000}"/>
    <cellStyle name="输入 2" xfId="12" xr:uid="{00000000-0005-0000-0000-00002B000000}"/>
    <cellStyle name="输出 2" xfId="13" xr:uid="{00000000-0005-0000-0000-00002A000000}"/>
    <cellStyle name="适中 2" xfId="11" xr:uid="{00000000-0005-0000-0000-000029000000}"/>
    <cellStyle name="链接单元格 2" xfId="15" xr:uid="{00000000-0005-0000-0000-00002200000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2"/>
  <sheetViews>
    <sheetView zoomScale="120" zoomScaleNormal="120" workbookViewId="0">
      <selection activeCell="B4" sqref="B4"/>
    </sheetView>
  </sheetViews>
  <sheetFormatPr defaultColWidth="11" defaultRowHeight="15.75"/>
  <cols>
    <col min="1" max="1" width="2.875" customWidth="1"/>
    <col min="2" max="2" width="173.5" customWidth="1"/>
  </cols>
  <sheetData>
    <row r="1" spans="2:2" ht="36.950000000000003" customHeight="1">
      <c r="B1" s="33" t="s">
        <v>114</v>
      </c>
    </row>
    <row r="2" spans="2:2" ht="236.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20"/>
  <sheetViews>
    <sheetView tabSelected="1" topLeftCell="X1" zoomScaleNormal="100" workbookViewId="0">
      <pane ySplit="4" topLeftCell="A5" activePane="bottomLeft" state="frozen"/>
      <selection pane="bottomLeft" activeCell="AD27" sqref="AD27"/>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17" width="10.875" style="14"/>
    <col min="18" max="18" width="12.125" style="14" bestFit="1" customWidth="1"/>
    <col min="19" max="19" width="10.875" style="14"/>
    <col min="20" max="20" width="14.625" style="14" bestFit="1" customWidth="1"/>
    <col min="21" max="21" width="14" style="14" bestFit="1" customWidth="1"/>
    <col min="22" max="22" width="13.125" style="14" bestFit="1" customWidth="1"/>
    <col min="23" max="23" width="10.875" style="14"/>
    <col min="24" max="24" width="15.75" style="14" bestFit="1" customWidth="1"/>
    <col min="25" max="29" width="10.875" style="14"/>
    <col min="30" max="30" width="20.625" style="26" bestFit="1" customWidth="1"/>
    <col min="31" max="31" width="31.375" style="4" customWidth="1"/>
    <col min="32" max="32" width="51.75" style="4" bestFit="1"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50" t="s">
        <v>112</v>
      </c>
      <c r="C1" s="50"/>
      <c r="D1" s="50"/>
      <c r="E1" s="51" t="str">
        <f ca="1">IF(LEN(cellFilenameFormatErrors)=0,LEFT(cellBaseFilename,9),"Code is automatically derived from the filename: 'YEAR.###X.[STATUS.][v#.]DESCRIPTION.xlsx', X=SC code")</f>
        <v>2024.008M</v>
      </c>
      <c r="F1" s="51"/>
      <c r="G1" s="51"/>
      <c r="H1" s="51"/>
      <c r="I1" s="51"/>
      <c r="J1" s="51"/>
      <c r="K1" s="51"/>
      <c r="L1" s="51"/>
      <c r="M1" s="51"/>
      <c r="N1" s="51"/>
      <c r="O1" s="51"/>
      <c r="P1" s="41"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2"/>
      <c r="R1" s="42"/>
      <c r="S1" s="42"/>
      <c r="T1" s="42"/>
      <c r="U1" s="42"/>
      <c r="V1" s="42"/>
      <c r="W1" s="42"/>
      <c r="X1" s="42"/>
      <c r="Y1" s="42"/>
      <c r="Z1" s="42"/>
      <c r="AA1" s="42"/>
      <c r="AB1" s="42"/>
      <c r="AC1" s="42"/>
      <c r="AD1" s="29" t="s">
        <v>28</v>
      </c>
      <c r="AE1" s="25" t="str" cm="1">
        <f t="array" aca="1" ref="AE1" ca="1">MID(CELL("filename",'Proposal Template'!$B$1),SEARCH("[",CELL("filename",'Proposal Template'!$B$1))+1, SEARCH("]",CELL("filename",'Proposal Template'!$B$1))-SEARCH("[",CELL("filename",'Proposal Template'!$B$1))-1)</f>
        <v>2024.008M.v2.Lispiviridae_5ngen_11nsp_20240704_nbu.xlsx</v>
      </c>
      <c r="AF1" s="23"/>
      <c r="AG1" s="16"/>
      <c r="AH1" s="16"/>
      <c r="AI1" s="16"/>
      <c r="AJ1" s="16"/>
      <c r="AK1" s="16"/>
      <c r="AL1" s="16"/>
      <c r="AM1" s="16"/>
      <c r="AN1" s="16"/>
      <c r="AO1"/>
    </row>
    <row r="2" spans="1:41" ht="18.75">
      <c r="A2" s="18" t="s">
        <v>115</v>
      </c>
      <c r="B2" s="50" t="s">
        <v>111</v>
      </c>
      <c r="C2" s="50"/>
      <c r="D2" s="50"/>
      <c r="E2" s="52"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52"/>
      <c r="G2" s="52"/>
      <c r="H2" s="52"/>
      <c r="I2" s="52"/>
      <c r="J2" s="52"/>
      <c r="K2" s="52"/>
      <c r="L2" s="52"/>
      <c r="M2" s="52"/>
      <c r="N2" s="52"/>
      <c r="O2" s="52"/>
      <c r="P2" s="43" t="str">
        <f ca="1">_xlfn.CONCAT(
IF(NOT(ISERROR(AF2)),"","Study Section code ('"&amp;AE2&amp;"') is not valid; ")
)</f>
        <v/>
      </c>
      <c r="Q2" s="44"/>
      <c r="R2" s="44"/>
      <c r="S2" s="44"/>
      <c r="T2" s="44"/>
      <c r="U2" s="44"/>
      <c r="V2" s="44"/>
      <c r="W2" s="44"/>
      <c r="X2" s="44"/>
      <c r="Y2" s="44"/>
      <c r="Z2" s="44"/>
      <c r="AA2" s="44"/>
      <c r="AB2" s="44"/>
      <c r="AC2" s="44"/>
      <c r="AD2" s="30" t="s">
        <v>28</v>
      </c>
      <c r="AE2" s="24" t="str">
        <f ca="1">MID(AE1,9,1)</f>
        <v>M</v>
      </c>
      <c r="AF2" s="24" t="str">
        <f ca="1">VLOOKUP(AE2,studySectionCodeLUT,2,FALSE)</f>
        <v>Animal dsRNA and -ssRNA (M) proposals</v>
      </c>
      <c r="AG2" s="3"/>
      <c r="AH2" s="3"/>
      <c r="AI2" s="3"/>
      <c r="AJ2" s="3"/>
      <c r="AK2" s="3"/>
      <c r="AL2" s="3"/>
      <c r="AM2" s="3"/>
      <c r="AN2" s="3"/>
    </row>
    <row r="3" spans="1:41" ht="36" customHeight="1">
      <c r="A3" s="45" t="s">
        <v>21</v>
      </c>
      <c r="B3" s="45"/>
      <c r="C3" s="45"/>
      <c r="D3" s="45"/>
      <c r="E3" s="45"/>
      <c r="F3" s="45"/>
      <c r="G3" s="45"/>
      <c r="H3" s="45"/>
      <c r="I3" s="45"/>
      <c r="J3" s="45"/>
      <c r="K3" s="45"/>
      <c r="L3" s="45"/>
      <c r="M3" s="45"/>
      <c r="N3" s="45"/>
      <c r="O3" s="45"/>
      <c r="P3" s="46" t="s">
        <v>22</v>
      </c>
      <c r="Q3" s="46"/>
      <c r="R3" s="46"/>
      <c r="S3" s="46"/>
      <c r="T3" s="46"/>
      <c r="U3" s="46"/>
      <c r="V3" s="46"/>
      <c r="W3" s="46"/>
      <c r="X3" s="46"/>
      <c r="Y3" s="46"/>
      <c r="Z3" s="46"/>
      <c r="AA3" s="46"/>
      <c r="AB3" s="46"/>
      <c r="AC3" s="46"/>
      <c r="AD3" s="46"/>
      <c r="AE3" s="47" t="s">
        <v>110</v>
      </c>
      <c r="AF3" s="48"/>
      <c r="AG3" s="48"/>
      <c r="AH3" s="48"/>
      <c r="AI3" s="48"/>
      <c r="AJ3" s="48"/>
      <c r="AK3" s="49"/>
      <c r="AL3" s="39" t="s">
        <v>109</v>
      </c>
      <c r="AM3" s="40"/>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8" t="s">
        <v>122</v>
      </c>
      <c r="Q5" s="38"/>
      <c r="R5" s="38" t="s">
        <v>121</v>
      </c>
      <c r="S5" s="38"/>
      <c r="T5" s="38" t="s">
        <v>119</v>
      </c>
      <c r="U5" s="38" t="s">
        <v>120</v>
      </c>
      <c r="V5" s="38" t="s">
        <v>118</v>
      </c>
      <c r="W5" s="38"/>
      <c r="X5" s="38" t="s">
        <v>117</v>
      </c>
      <c r="Y5" s="38"/>
      <c r="Z5" s="38" t="s">
        <v>116</v>
      </c>
      <c r="AB5" s="14" t="s">
        <v>174</v>
      </c>
      <c r="AL5" s="15" t="s">
        <v>27</v>
      </c>
      <c r="AM5" s="15" t="s">
        <v>35</v>
      </c>
    </row>
    <row r="6" spans="1:41">
      <c r="P6" s="38" t="s">
        <v>122</v>
      </c>
      <c r="Q6" s="38"/>
      <c r="R6" s="38" t="s">
        <v>121</v>
      </c>
      <c r="S6" s="38"/>
      <c r="T6" s="38" t="s">
        <v>119</v>
      </c>
      <c r="U6" s="38" t="s">
        <v>120</v>
      </c>
      <c r="V6" s="38" t="s">
        <v>118</v>
      </c>
      <c r="W6" s="38"/>
      <c r="X6" s="38" t="s">
        <v>117</v>
      </c>
      <c r="Y6" s="38"/>
      <c r="Z6" s="38" t="s">
        <v>116</v>
      </c>
      <c r="AB6" s="35" t="s">
        <v>174</v>
      </c>
      <c r="AD6" s="26" t="s">
        <v>176</v>
      </c>
      <c r="AE6" s="34" t="s">
        <v>123</v>
      </c>
      <c r="AF6" s="34" t="s">
        <v>130</v>
      </c>
      <c r="AG6" s="4" t="s">
        <v>137</v>
      </c>
      <c r="AH6" s="4" t="s">
        <v>144</v>
      </c>
      <c r="AI6" s="4" t="s">
        <v>29</v>
      </c>
      <c r="AJ6" s="4" t="s">
        <v>102</v>
      </c>
      <c r="AK6" s="4" t="s">
        <v>44</v>
      </c>
      <c r="AL6" s="15" t="s">
        <v>27</v>
      </c>
      <c r="AM6" s="15" t="s">
        <v>28</v>
      </c>
    </row>
    <row r="7" spans="1:41">
      <c r="P7" s="38" t="s">
        <v>122</v>
      </c>
      <c r="Q7" s="38"/>
      <c r="R7" s="38" t="s">
        <v>121</v>
      </c>
      <c r="S7" s="38"/>
      <c r="T7" s="38" t="s">
        <v>119</v>
      </c>
      <c r="U7" s="38" t="s">
        <v>120</v>
      </c>
      <c r="V7" s="38" t="s">
        <v>118</v>
      </c>
      <c r="W7" s="38"/>
      <c r="X7" s="38" t="s">
        <v>117</v>
      </c>
      <c r="Y7" s="38"/>
      <c r="Z7" s="38" t="s">
        <v>116</v>
      </c>
      <c r="AB7" s="35" t="s">
        <v>174</v>
      </c>
      <c r="AD7" s="37" t="s">
        <v>177</v>
      </c>
      <c r="AE7" s="34" t="s">
        <v>124</v>
      </c>
      <c r="AF7" s="34" t="s">
        <v>131</v>
      </c>
      <c r="AG7" s="34" t="s">
        <v>138</v>
      </c>
      <c r="AH7" s="4" t="s">
        <v>145</v>
      </c>
      <c r="AI7" s="34" t="s">
        <v>29</v>
      </c>
      <c r="AJ7" s="34" t="s">
        <v>102</v>
      </c>
      <c r="AK7" s="34" t="s">
        <v>44</v>
      </c>
      <c r="AL7" s="36" t="s">
        <v>27</v>
      </c>
      <c r="AM7" s="36" t="s">
        <v>28</v>
      </c>
    </row>
    <row r="8" spans="1:41">
      <c r="P8" s="38" t="s">
        <v>122</v>
      </c>
      <c r="Q8" s="38"/>
      <c r="R8" s="38" t="s">
        <v>121</v>
      </c>
      <c r="S8" s="38"/>
      <c r="T8" s="38" t="s">
        <v>119</v>
      </c>
      <c r="U8" s="38" t="s">
        <v>120</v>
      </c>
      <c r="V8" s="38" t="s">
        <v>118</v>
      </c>
      <c r="W8" s="38"/>
      <c r="X8" s="38" t="s">
        <v>117</v>
      </c>
      <c r="Y8" s="38"/>
      <c r="Z8" s="38" t="s">
        <v>116</v>
      </c>
      <c r="AB8" s="35" t="s">
        <v>174</v>
      </c>
      <c r="AD8" s="37" t="s">
        <v>178</v>
      </c>
      <c r="AE8" s="34" t="s">
        <v>125</v>
      </c>
      <c r="AF8" s="34" t="s">
        <v>132</v>
      </c>
      <c r="AG8" s="34" t="s">
        <v>139</v>
      </c>
      <c r="AH8" s="34" t="s">
        <v>146</v>
      </c>
      <c r="AI8" s="34" t="s">
        <v>29</v>
      </c>
      <c r="AJ8" s="34" t="s">
        <v>102</v>
      </c>
      <c r="AK8" s="34" t="s">
        <v>44</v>
      </c>
      <c r="AL8" s="36" t="s">
        <v>27</v>
      </c>
      <c r="AM8" s="36" t="s">
        <v>28</v>
      </c>
    </row>
    <row r="9" spans="1:41">
      <c r="P9" s="38" t="s">
        <v>122</v>
      </c>
      <c r="Q9" s="38"/>
      <c r="R9" s="38" t="s">
        <v>121</v>
      </c>
      <c r="S9" s="38"/>
      <c r="T9" s="38" t="s">
        <v>119</v>
      </c>
      <c r="U9" s="38" t="s">
        <v>120</v>
      </c>
      <c r="V9" s="38" t="s">
        <v>118</v>
      </c>
      <c r="W9" s="38"/>
      <c r="X9" s="38" t="s">
        <v>117</v>
      </c>
      <c r="Y9" s="38"/>
      <c r="Z9" s="38" t="s">
        <v>116</v>
      </c>
      <c r="AB9" s="35" t="s">
        <v>174</v>
      </c>
      <c r="AD9" s="37" t="s">
        <v>179</v>
      </c>
      <c r="AE9" s="34" t="s">
        <v>126</v>
      </c>
      <c r="AF9" s="34" t="s">
        <v>133</v>
      </c>
      <c r="AG9" s="34" t="s">
        <v>140</v>
      </c>
      <c r="AH9" s="34" t="s">
        <v>147</v>
      </c>
      <c r="AI9" s="34" t="s">
        <v>29</v>
      </c>
      <c r="AJ9" s="34" t="s">
        <v>102</v>
      </c>
      <c r="AK9" s="34" t="s">
        <v>44</v>
      </c>
      <c r="AL9" s="36" t="s">
        <v>27</v>
      </c>
      <c r="AM9" s="36" t="s">
        <v>28</v>
      </c>
    </row>
    <row r="10" spans="1:41">
      <c r="P10" s="38" t="s">
        <v>122</v>
      </c>
      <c r="Q10" s="38"/>
      <c r="R10" s="38" t="s">
        <v>121</v>
      </c>
      <c r="S10" s="38"/>
      <c r="T10" s="38" t="s">
        <v>119</v>
      </c>
      <c r="U10" s="38" t="s">
        <v>120</v>
      </c>
      <c r="V10" s="38" t="s">
        <v>118</v>
      </c>
      <c r="W10" s="38"/>
      <c r="X10" s="38" t="s">
        <v>117</v>
      </c>
      <c r="Y10" s="38"/>
      <c r="Z10" s="38" t="s">
        <v>116</v>
      </c>
      <c r="AB10" s="35" t="s">
        <v>174</v>
      </c>
      <c r="AD10" s="37" t="s">
        <v>180</v>
      </c>
      <c r="AE10" s="34" t="s">
        <v>127</v>
      </c>
      <c r="AF10" s="34" t="s">
        <v>134</v>
      </c>
      <c r="AG10" s="34" t="s">
        <v>141</v>
      </c>
      <c r="AH10" s="34" t="s">
        <v>148</v>
      </c>
      <c r="AI10" s="34" t="s">
        <v>29</v>
      </c>
      <c r="AJ10" s="34" t="s">
        <v>102</v>
      </c>
      <c r="AK10" s="34" t="s">
        <v>44</v>
      </c>
      <c r="AL10" s="36" t="s">
        <v>27</v>
      </c>
      <c r="AM10" s="36" t="s">
        <v>28</v>
      </c>
    </row>
    <row r="11" spans="1:41">
      <c r="P11" s="38" t="s">
        <v>122</v>
      </c>
      <c r="Q11" s="38"/>
      <c r="R11" s="38" t="s">
        <v>121</v>
      </c>
      <c r="S11" s="38"/>
      <c r="T11" s="38" t="s">
        <v>119</v>
      </c>
      <c r="U11" s="38" t="s">
        <v>120</v>
      </c>
      <c r="V11" s="38" t="s">
        <v>118</v>
      </c>
      <c r="W11" s="38"/>
      <c r="X11" s="38" t="s">
        <v>117</v>
      </c>
      <c r="Y11" s="38"/>
      <c r="Z11" s="38" t="s">
        <v>116</v>
      </c>
      <c r="AB11" s="35" t="s">
        <v>174</v>
      </c>
      <c r="AD11" s="37" t="s">
        <v>181</v>
      </c>
      <c r="AE11" s="34" t="s">
        <v>128</v>
      </c>
      <c r="AF11" s="34" t="s">
        <v>135</v>
      </c>
      <c r="AG11" s="34" t="s">
        <v>142</v>
      </c>
      <c r="AH11" s="34" t="s">
        <v>149</v>
      </c>
      <c r="AI11" s="34" t="s">
        <v>29</v>
      </c>
      <c r="AJ11" s="34" t="s">
        <v>102</v>
      </c>
      <c r="AK11" s="34" t="s">
        <v>44</v>
      </c>
      <c r="AL11" s="36" t="s">
        <v>27</v>
      </c>
      <c r="AM11" s="36" t="s">
        <v>28</v>
      </c>
    </row>
    <row r="12" spans="1:41">
      <c r="P12" s="38" t="s">
        <v>122</v>
      </c>
      <c r="Q12" s="38"/>
      <c r="R12" s="38" t="s">
        <v>121</v>
      </c>
      <c r="S12" s="38"/>
      <c r="T12" s="38" t="s">
        <v>119</v>
      </c>
      <c r="U12" s="38" t="s">
        <v>120</v>
      </c>
      <c r="V12" s="38" t="s">
        <v>118</v>
      </c>
      <c r="W12" s="38"/>
      <c r="X12" s="38" t="s">
        <v>117</v>
      </c>
      <c r="Y12" s="38"/>
      <c r="Z12" s="38" t="s">
        <v>116</v>
      </c>
      <c r="AB12" s="35" t="s">
        <v>174</v>
      </c>
      <c r="AD12" s="37" t="s">
        <v>182</v>
      </c>
      <c r="AE12" s="34" t="s">
        <v>129</v>
      </c>
      <c r="AF12" s="34" t="s">
        <v>136</v>
      </c>
      <c r="AG12" s="34" t="s">
        <v>143</v>
      </c>
      <c r="AH12" s="34" t="s">
        <v>150</v>
      </c>
      <c r="AI12" s="34" t="s">
        <v>29</v>
      </c>
      <c r="AJ12" s="34" t="s">
        <v>102</v>
      </c>
      <c r="AK12" s="34" t="s">
        <v>44</v>
      </c>
      <c r="AL12" s="36" t="s">
        <v>27</v>
      </c>
      <c r="AM12" s="36" t="s">
        <v>28</v>
      </c>
    </row>
    <row r="13" spans="1:41">
      <c r="P13" s="38" t="s">
        <v>122</v>
      </c>
      <c r="Q13" s="38"/>
      <c r="R13" s="38" t="s">
        <v>121</v>
      </c>
      <c r="S13" s="38"/>
      <c r="T13" s="38" t="s">
        <v>119</v>
      </c>
      <c r="U13" s="38" t="s">
        <v>120</v>
      </c>
      <c r="V13" s="38" t="s">
        <v>118</v>
      </c>
      <c r="W13" s="38"/>
      <c r="X13" s="38" t="s">
        <v>117</v>
      </c>
      <c r="Y13" s="38"/>
      <c r="Z13" s="38" t="s">
        <v>116</v>
      </c>
      <c r="AB13" s="14" t="s">
        <v>151</v>
      </c>
      <c r="AL13" s="15" t="s">
        <v>27</v>
      </c>
      <c r="AM13" s="15" t="s">
        <v>35</v>
      </c>
    </row>
    <row r="14" spans="1:41">
      <c r="P14" s="38" t="s">
        <v>122</v>
      </c>
      <c r="Q14" s="38"/>
      <c r="R14" s="38" t="s">
        <v>121</v>
      </c>
      <c r="S14" s="38"/>
      <c r="T14" s="38" t="s">
        <v>119</v>
      </c>
      <c r="U14" s="38" t="s">
        <v>120</v>
      </c>
      <c r="V14" s="38" t="s">
        <v>118</v>
      </c>
      <c r="W14" s="38"/>
      <c r="X14" s="38" t="s">
        <v>117</v>
      </c>
      <c r="Y14" s="38"/>
      <c r="Z14" s="38" t="s">
        <v>116</v>
      </c>
      <c r="AB14" s="14" t="s">
        <v>151</v>
      </c>
      <c r="AD14" s="26" t="s">
        <v>152</v>
      </c>
      <c r="AE14" s="4" t="s">
        <v>153</v>
      </c>
      <c r="AF14" s="4" t="s">
        <v>154</v>
      </c>
      <c r="AG14" s="4" t="s">
        <v>155</v>
      </c>
      <c r="AH14" s="4" t="s">
        <v>156</v>
      </c>
      <c r="AI14" s="4" t="s">
        <v>29</v>
      </c>
      <c r="AJ14" s="4" t="s">
        <v>102</v>
      </c>
      <c r="AK14" s="4" t="s">
        <v>44</v>
      </c>
      <c r="AL14" s="15" t="s">
        <v>27</v>
      </c>
      <c r="AM14" s="15" t="s">
        <v>28</v>
      </c>
    </row>
    <row r="15" spans="1:41">
      <c r="P15" s="38" t="s">
        <v>122</v>
      </c>
      <c r="Q15" s="38"/>
      <c r="R15" s="38" t="s">
        <v>121</v>
      </c>
      <c r="S15" s="38"/>
      <c r="T15" s="38" t="s">
        <v>119</v>
      </c>
      <c r="U15" s="38" t="s">
        <v>120</v>
      </c>
      <c r="V15" s="38" t="s">
        <v>118</v>
      </c>
      <c r="W15" s="38"/>
      <c r="X15" s="38" t="s">
        <v>117</v>
      </c>
      <c r="Y15" s="38"/>
      <c r="Z15" s="38" t="s">
        <v>116</v>
      </c>
      <c r="AB15" s="14" t="s">
        <v>157</v>
      </c>
      <c r="AL15" s="15" t="s">
        <v>27</v>
      </c>
      <c r="AM15" s="15" t="s">
        <v>35</v>
      </c>
    </row>
    <row r="16" spans="1:41">
      <c r="P16" s="38" t="s">
        <v>122</v>
      </c>
      <c r="Q16" s="38"/>
      <c r="R16" s="38" t="s">
        <v>121</v>
      </c>
      <c r="S16" s="38"/>
      <c r="T16" s="38" t="s">
        <v>119</v>
      </c>
      <c r="U16" s="38" t="s">
        <v>120</v>
      </c>
      <c r="V16" s="38" t="s">
        <v>118</v>
      </c>
      <c r="W16" s="38"/>
      <c r="X16" s="38" t="s">
        <v>117</v>
      </c>
      <c r="Y16" s="38"/>
      <c r="Z16" s="38" t="s">
        <v>116</v>
      </c>
      <c r="AB16" s="14" t="s">
        <v>157</v>
      </c>
      <c r="AD16" s="26" t="s">
        <v>158</v>
      </c>
      <c r="AE16" s="4" t="s">
        <v>159</v>
      </c>
      <c r="AF16" s="4" t="s">
        <v>160</v>
      </c>
      <c r="AG16" s="4" t="s">
        <v>162</v>
      </c>
      <c r="AH16" s="4" t="s">
        <v>161</v>
      </c>
      <c r="AI16" s="4" t="s">
        <v>33</v>
      </c>
      <c r="AJ16" s="4" t="s">
        <v>102</v>
      </c>
      <c r="AK16" s="4" t="s">
        <v>44</v>
      </c>
      <c r="AL16" s="15" t="s">
        <v>27</v>
      </c>
      <c r="AM16" s="36" t="s">
        <v>28</v>
      </c>
    </row>
    <row r="17" spans="16:39">
      <c r="P17" s="38" t="s">
        <v>122</v>
      </c>
      <c r="Q17" s="38"/>
      <c r="R17" s="38" t="s">
        <v>121</v>
      </c>
      <c r="S17" s="38"/>
      <c r="T17" s="38" t="s">
        <v>119</v>
      </c>
      <c r="U17" s="38" t="s">
        <v>120</v>
      </c>
      <c r="V17" s="38" t="s">
        <v>118</v>
      </c>
      <c r="W17" s="38"/>
      <c r="X17" s="38" t="s">
        <v>117</v>
      </c>
      <c r="Y17" s="38"/>
      <c r="Z17" s="38" t="s">
        <v>116</v>
      </c>
      <c r="AB17" s="14" t="s">
        <v>163</v>
      </c>
      <c r="AL17" s="15" t="s">
        <v>27</v>
      </c>
      <c r="AM17" s="15" t="s">
        <v>35</v>
      </c>
    </row>
    <row r="18" spans="16:39">
      <c r="P18" s="38" t="s">
        <v>122</v>
      </c>
      <c r="Q18" s="38"/>
      <c r="R18" s="38" t="s">
        <v>121</v>
      </c>
      <c r="S18" s="38"/>
      <c r="T18" s="38" t="s">
        <v>119</v>
      </c>
      <c r="U18" s="38" t="s">
        <v>120</v>
      </c>
      <c r="V18" s="38" t="s">
        <v>118</v>
      </c>
      <c r="W18" s="38"/>
      <c r="X18" s="38" t="s">
        <v>117</v>
      </c>
      <c r="Y18" s="38"/>
      <c r="Z18" s="38" t="s">
        <v>116</v>
      </c>
      <c r="AB18" s="14" t="s">
        <v>163</v>
      </c>
      <c r="AD18" s="26" t="s">
        <v>164</v>
      </c>
      <c r="AE18" s="4" t="s">
        <v>165</v>
      </c>
      <c r="AF18" s="4" t="s">
        <v>175</v>
      </c>
      <c r="AG18" s="4" t="s">
        <v>166</v>
      </c>
      <c r="AH18" s="4" t="s">
        <v>167</v>
      </c>
      <c r="AI18" s="4" t="s">
        <v>29</v>
      </c>
      <c r="AJ18" s="4" t="s">
        <v>102</v>
      </c>
      <c r="AK18" s="4" t="s">
        <v>44</v>
      </c>
      <c r="AL18" s="15" t="s">
        <v>27</v>
      </c>
      <c r="AM18" s="15" t="s">
        <v>28</v>
      </c>
    </row>
    <row r="19" spans="16:39">
      <c r="P19" s="38" t="s">
        <v>122</v>
      </c>
      <c r="Q19" s="38"/>
      <c r="R19" s="38" t="s">
        <v>121</v>
      </c>
      <c r="S19" s="38"/>
      <c r="T19" s="38" t="s">
        <v>119</v>
      </c>
      <c r="U19" s="38" t="s">
        <v>120</v>
      </c>
      <c r="V19" s="38" t="s">
        <v>118</v>
      </c>
      <c r="W19" s="38"/>
      <c r="X19" s="38" t="s">
        <v>117</v>
      </c>
      <c r="Y19" s="38"/>
      <c r="Z19" s="38" t="s">
        <v>116</v>
      </c>
      <c r="AB19" s="14" t="s">
        <v>168</v>
      </c>
      <c r="AL19" s="15" t="s">
        <v>27</v>
      </c>
      <c r="AM19" s="15" t="s">
        <v>35</v>
      </c>
    </row>
    <row r="20" spans="16:39">
      <c r="P20" s="38" t="s">
        <v>122</v>
      </c>
      <c r="Q20" s="38"/>
      <c r="R20" s="38" t="s">
        <v>121</v>
      </c>
      <c r="S20" s="38"/>
      <c r="T20" s="38" t="s">
        <v>119</v>
      </c>
      <c r="U20" s="38" t="s">
        <v>120</v>
      </c>
      <c r="V20" s="38" t="s">
        <v>118</v>
      </c>
      <c r="W20" s="38"/>
      <c r="X20" s="38" t="s">
        <v>117</v>
      </c>
      <c r="Y20" s="38"/>
      <c r="Z20" s="38" t="s">
        <v>116</v>
      </c>
      <c r="AB20" s="14" t="s">
        <v>168</v>
      </c>
      <c r="AD20" s="26" t="s">
        <v>169</v>
      </c>
      <c r="AE20" s="4" t="s">
        <v>170</v>
      </c>
      <c r="AF20" s="4" t="s">
        <v>171</v>
      </c>
      <c r="AG20" s="4" t="s">
        <v>173</v>
      </c>
      <c r="AH20" s="4" t="s">
        <v>172</v>
      </c>
      <c r="AI20" s="4" t="s">
        <v>29</v>
      </c>
      <c r="AJ20" s="4" t="s">
        <v>102</v>
      </c>
      <c r="AK20" s="4" t="s">
        <v>44</v>
      </c>
      <c r="AL20" s="15" t="s">
        <v>27</v>
      </c>
      <c r="AM20"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6">
      <formula>ROW(A1)&gt;5</formula>
    </cfRule>
  </conditionalFormatting>
  <conditionalFormatting sqref="P1:P4 Q3:AC4 P5:AC1048563">
    <cfRule type="expression" dxfId="4" priority="8">
      <formula>AND(NOT(ISBLANK(P1)),COUNTA(Q1:$AD1)=0)</formula>
    </cfRule>
  </conditionalFormatting>
  <conditionalFormatting sqref="P4:AC1048576">
    <cfRule type="containsText" dxfId="3" priority="7" operator="containsText" text=" ">
      <formula>NOT(ISERROR(SEARCH(" ",P4)))</formula>
    </cfRule>
  </conditionalFormatting>
  <conditionalFormatting sqref="P1048564:AC1048576">
    <cfRule type="expression" dxfId="2" priority="27">
      <formula>AND(NOT(ISBLANK(P1048564)),COUNTA(Q1048564:$AD1048565)=0)</formula>
    </cfRule>
  </conditionalFormatting>
  <conditionalFormatting sqref="AD1:AD1048576">
    <cfRule type="expression" dxfId="1" priority="22">
      <formula>NOT(OR(OR(AD1="",AD1="Species"),_xlfn.CONCAT(AB1," ")=LEFT(AD1,LEN(AB1)+1)))</formula>
    </cfRule>
  </conditionalFormatting>
  <conditionalFormatting sqref="AM4:AM1048576">
    <cfRule type="expression" dxfId="0" priority="24">
      <formula>NOT(AM4=proposedRank)</formula>
    </cfRule>
  </conditionalFormatting>
  <dataValidations count="8">
    <dataValidation type="custom" allowBlank="1" showInputMessage="1" showErrorMessage="1" errorTitle="Binomial Naming" error="Species name must start with the name of it's genus." promptTitle="binomial" sqref="AD4" xr:uid="{00000000-0002-0000-0100-000000000000}">
      <formula1>OR(LEFT(#REF!,LEN(#REF!))=#REF!,#REF!="Species")</formula1>
    </dataValidation>
    <dataValidation type="custom" allowBlank="1" showInputMessage="1" showErrorMessage="1" errorTitle="Binomial Naming" error="Species name must start with the name of it's genus." promptTitle="binomial" sqref="AD1:AD3" xr:uid="{00000000-0002-0000-0100-000001000000}">
      <formula1>OR(LEFT(AD1048562,LEN(AB1048562))=AB1048562,AD1048562="Species")</formula1>
    </dataValidation>
    <dataValidation type="custom" allowBlank="1" showInputMessage="1" showErrorMessage="1" errorTitle="Binomial Naming" error="Species name must start with the name of it's genus." promptTitle="binomial" sqref="AD9:AD11 AD23:AD1048576" xr:uid="{00000000-0002-0000-0100-000002000000}">
      <formula1>OR(LEFT(AD5,LEN(AB5))=AB5,AD5="Species")</formula1>
    </dataValidation>
    <dataValidation type="custom" allowBlank="1" showInputMessage="1" showErrorMessage="1" errorTitle="Binomial Naming" error="Species name must start with the name of it's genus." promptTitle="binomial" sqref="AD14 AD16" xr:uid="{00000000-0002-0000-0100-000003000000}">
      <formula1>OR(LEFT(#REF!,LEN(#REF!))=#REF!,#REF!="Species")</formula1>
    </dataValidation>
    <dataValidation type="custom" allowBlank="1" showInputMessage="1" showErrorMessage="1" errorTitle="Binomial Naming" error="Species name must start with the name of it's genus." promptTitle="binomial" sqref="AD15 AD12 AD5:AD7" xr:uid="{00000000-0002-0000-0100-000004000000}">
      <formula1>OR(LEFT(AD2,LEN(AB2))=AB2,AD2="Species")</formula1>
    </dataValidation>
    <dataValidation type="custom" allowBlank="1" showInputMessage="1" showErrorMessage="1" errorTitle="Binomial Naming" error="Species name must start with the name of it's genus." promptTitle="binomial" sqref="AD13 AD19:AD20" xr:uid="{00000000-0002-0000-0100-000005000000}">
      <formula1>OR(LEFT(AD11,LEN(AB11))=AB11,AD11="Species")</formula1>
    </dataValidation>
    <dataValidation type="custom" allowBlank="1" showInputMessage="1" showErrorMessage="1" errorTitle="Binomial Naming" error="Species name must start with the name of it's genus." promptTitle="binomial" sqref="AD8 AD17:AD18 AD21:AD22" xr:uid="{00000000-0002-0000-0100-000006000000}">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Q3:AC1048576 P1:P1048576" xr:uid="{00000000-0002-0000-0100-000007000000}"/>
  </dataValidations>
  <hyperlinks>
    <hyperlink ref="A2" r:id="rId1" tooltip="Proposal Template Version. Follow link to check for updates..." display="2023.v1" xr:uid="{00000000-0004-0000-0100-000000000000}"/>
    <hyperlink ref="A1" r:id="rId2" tooltip="You can upload draft versions of this sheet to the ICTV site for quick error checks and validation!" xr:uid="{00000000-0004-0000-0100-00000100000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8000000}">
          <x14:formula1>
            <xm:f>'Menu Items (Do not change)'!$E:$E</xm:f>
          </x14:formula1>
          <xm:sqref>AM1:AM2 AM4:AM1048576</xm:sqref>
        </x14:dataValidation>
        <x14:dataValidation type="list" errorStyle="warning" allowBlank="1" showInputMessage="1" showErrorMessage="1" xr:uid="{00000000-0002-0000-0100-000009000000}">
          <x14:formula1>
            <xm:f>'Menu Items (Do not change)'!$D:$D</xm:f>
          </x14:formula1>
          <xm:sqref>AL1:AL2 AL4:AL1048576</xm:sqref>
        </x14:dataValidation>
        <x14:dataValidation type="list" allowBlank="1" showInputMessage="1" showErrorMessage="1" xr:uid="{00000000-0002-0000-0100-00000A000000}">
          <x14:formula1>
            <xm:f>'Menu Items (Do not change)'!$A:$A</xm:f>
          </x14:formula1>
          <xm:sqref>AI1:AI1048576</xm:sqref>
        </x14:dataValidation>
        <x14:dataValidation type="list" allowBlank="1" showInputMessage="1" showErrorMessage="1" xr:uid="{00000000-0002-0000-0100-00000B000000}">
          <x14:formula1>
            <xm:f>'Menu Items (Do not change)'!$B:$B</xm:f>
          </x14:formula1>
          <xm:sqref>AJ1:AJ1048576</xm:sqref>
        </x14:dataValidation>
        <x14:dataValidation type="list" allowBlank="1" showInputMessage="1" showErrorMessage="1" xr:uid="{00000000-0002-0000-0100-00000C000000}">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Hughes, Holly (CDC/NCEZID/DVBD/ADB)</cp:lastModifiedBy>
  <dcterms:created xsi:type="dcterms:W3CDTF">2023-02-08T19:24:03Z</dcterms:created>
  <dcterms:modified xsi:type="dcterms:W3CDTF">2024-07-12T14:50:46Z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2024-07-12T14:50:26Z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a4404a8e-79f1-4aa3-a869-487f34d6e4e0</vt:lpwstr>
  </property>
  <property fmtid="{D5CDD505-2E9C-101B-9397-08002B2CF9AE}" pid="8" name="MSIP_Label_7b94a7b8-f06c-4dfe-bdcc-9b548fd58c31_ContentBits">
    <vt:lpwstr>0</vt:lpwstr>
  </property>
</Properties>
</file>