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Users/Murilo/Library/CloudStorage/GoogleDrive-zerbini@ufv.br/Shared drives/ICTV/Animal dsRNA and -ssRNA (M) proposals/"/>
    </mc:Choice>
  </mc:AlternateContent>
  <xr:revisionPtr revIDLastSave="0" documentId="13_ncr:1_{42561BE2-43F6-4643-87D6-30E28A66FAE1}" xr6:coauthVersionLast="47" xr6:coauthVersionMax="47" xr10:uidLastSave="{00000000-0000-0000-0000-000000000000}"/>
  <bookViews>
    <workbookView xWindow="2520" yWindow="1000" windowWidth="35880" windowHeight="1560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<sst xmlns="http://schemas.openxmlformats.org/spreadsheetml/2006/main" count="234" uniqueCount="146">
  <si>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</si>
  <si>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</si>
  <si>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</si>
  <si>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</si>
  <si>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</si>
  <si>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</si>
  <si>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</si>
  <si>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</si>
  <si>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</si>
  <si>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</si>
  <si>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</si>
  <si>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</si>
  <si>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</si>
  <si>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</si>
  <si>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</si>
  <si>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</si>
  <si>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</si>
  <si>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</si>
  <si>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</si>
  <si>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</si>
  <si>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</si>
  <si>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</si>
  <si>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</si>
  <si>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</si>
  <si>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</si>
  <si>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</si>
  <si>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</si>
  <si>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</si>
  <si>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</si>
  <si>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</si>
  <si>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</si>
  <si>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</si>
  <si>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</si>
  <si>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</si>
  <si>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</si>
  <si>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</si>
  <si>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</si>
  <si>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</si>
  <si>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</si>
  <si>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</si>
  <si>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</si>
  <si>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</si>
  <si>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</si>
  <si>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</si>
  <si>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</si>
  <si>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</si>
  <si>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</si>
  <si>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</si>
  <si>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</si>
  <si>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</si>
  <si>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</si>
  <si>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</si>
  <si>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</si>
  <si>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</si>
  <si>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</si>
  <si>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</si>
  <si>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</si>
  <si>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</si>
  <si>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</si>
  <si>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</si>
  <si>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</si>
  <si>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</si>
  <si>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</si>
  <si>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</si>
  <si>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</si>
  <si>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</si>
  <si>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</si>
  <si>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</si>
  <si>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</si>
  <si>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</si>
  <si>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</si>
  <si>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</si>
  <si>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</si>
  <si>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</si>
  <si>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</si>
  <si>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</si>
  <si>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</si>
  <si>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</si>
  <si>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</si>
  <si>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</si>
  <si>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</si>
  <si>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</si>
  <si>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</si>
  <si>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</si>
  <si>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</si>
  <si>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</si>
  <si>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</si>
  <si>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</si>
  <si>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</si>
  <si>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</si>
  <si>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</si>
  <si>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</si>
  <si>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</si>
  <si>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</si>
  <si>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</si>
  <si>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</si>
  <si>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</si>
  <si>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</si>
  <si>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</si>
  <si>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</si>
  <si>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</si>
  <si>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</si>
  <si>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</si>
  <si>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</si>
  <si>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</si>
  <si>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</si>
  <si>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</si>
  <si>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</si>
  <si>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</si>
  <si>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</si>
  <si>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</si>
  <si>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</si>
  <si>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</si>
  <si>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</si>
  <si>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</si>
  <si>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</si>
  <si>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Ribozyviria</t>
  </si>
  <si>
    <t>Kolmioviridae</t>
  </si>
  <si>
    <t>Perideltavirus</t>
  </si>
  <si>
    <t>BR001662</t>
  </si>
  <si>
    <t>Odocoileus virginianus deltavirus</t>
  </si>
  <si>
    <t>MT649207</t>
  </si>
  <si>
    <t>BR001661</t>
  </si>
  <si>
    <t>Perideltavirus desmodi</t>
  </si>
  <si>
    <t>Named after the host genus</t>
  </si>
  <si>
    <t>DesRot/Peru/AYA14_DrDV-A</t>
  </si>
  <si>
    <t>Bat deltavirus</t>
  </si>
  <si>
    <t>Marmota monax deltavirus</t>
  </si>
  <si>
    <t>Perideltavirus marmotae</t>
  </si>
  <si>
    <t>Thurisazvirus</t>
  </si>
  <si>
    <t>Thurisazvirus desmodi</t>
  </si>
  <si>
    <t>MT649206</t>
  </si>
  <si>
    <t>DesRot/Peru/AYA11_DrDV-B</t>
  </si>
  <si>
    <t>Perideltavirus odocoilei</t>
  </si>
  <si>
    <t>Perithurisazvirus</t>
  </si>
  <si>
    <t>Perithurisazvirus passeriformes</t>
  </si>
  <si>
    <t>Named after the host order Passeriformes</t>
  </si>
  <si>
    <t>BR001665</t>
  </si>
  <si>
    <t>tg-mh1</t>
  </si>
  <si>
    <t>Taeniopygia guttata deltavirus</t>
  </si>
  <si>
    <t>Donvirus</t>
  </si>
  <si>
    <t>Named after Georgian letter დ [don]</t>
  </si>
  <si>
    <t>Donvirus odontotermitis</t>
  </si>
  <si>
    <t xml:space="preserve">ON082765 </t>
  </si>
  <si>
    <t xml:space="preserve">Cát Tiên Odontotermes delta-like virus </t>
  </si>
  <si>
    <t>hdv-like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</si>
</sst>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
      <i/>
      <sz val="12"/>
      <color rgb="FFFF0000"/>
      <name val="Calibri"/>
      <family val="2"/>
      <scheme val="minor"/>
    </font>
    <font>
      <sz val="12"/>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2">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31" fillId="7" borderId="1" xfId="0" applyFont="1" applyFill="1" applyBorder="1"/>
    <xf numFmtId="0" fontId="32" fillId="6"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xf numFmtId="0" fontId="8" fillId="7" borderId="1" xfId="0" applyFont="1" applyFill="1" applyBorder="1"/>
  </cellXfs>
  <cellStyles count="3">
    <cellStyle name="60% - Accent3" xfId="1" builtinId="40"/>
    <cellStyle name="Hyperlink" xfId="2" builtinId="8"/>
    <cellStyle name="Normal" xfId="0" builtinId="0"/>
  </cellStyles>
  <dxfs count="13">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30" zoomScaleNormal="130" workbookViewId="0"/>
  </sheetViews>
  <sheetFormatPr baseColWidth="10" defaultColWidth="11"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12"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13"/>
  <sheetViews>
    <sheetView tabSelected="1" topLeftCell="X1" zoomScaleNormal="100" workbookViewId="0">
      <pane ySplit="4" topLeftCell="A5" activePane="bottomLeft" state="frozen"/>
      <selection pane="bottomLeft" activeCell="AA22" sqref="AA22"/>
    </sheetView>
  </sheetViews>
  <sheetFormatPr baseColWidth="10" defaultColWidth="11" defaultRowHeight="16" x14ac:dyDescent="0.2"/>
  <cols>
    <col min="1" max="1" width="15" style="2" customWidth="1"/>
    <col min="2" max="2" width="9" style="2" customWidth="1"/>
    <col min="3" max="3" width="8.33203125" style="2" customWidth="1"/>
    <col min="4" max="4" width="11.1640625" style="2" customWidth="1"/>
    <col min="5" max="15" width="11" style="2" customWidth="1"/>
    <col min="16" max="16" width="10.6640625" style="14" customWidth="1"/>
    <col min="17" max="17" width="11" style="14" customWidth="1"/>
    <col min="18" max="18" width="11.83203125" style="14" customWidth="1"/>
    <col min="19" max="19" width="11" style="14" customWidth="1"/>
    <col min="20" max="20" width="13.6640625" style="14" customWidth="1"/>
    <col min="21" max="21" width="15" style="14" customWidth="1"/>
    <col min="22" max="25" width="11" style="14" customWidth="1"/>
    <col min="26" max="26" width="12.6640625" style="14" customWidth="1"/>
    <col min="27" max="27" width="10.83203125" style="14"/>
    <col min="28" max="28" width="15.1640625" style="14" customWidth="1"/>
    <col min="29" max="29" width="10.83203125" style="14"/>
    <col min="30" max="30" width="28.5" style="26" customWidth="1"/>
    <col min="31" max="31" width="31.33203125" style="4" customWidth="1"/>
    <col min="32" max="32" width="32.1640625" style="4" customWidth="1"/>
    <col min="33" max="33" width="17.16406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48" t="s">
        <v>112</v>
      </c>
      <c r="C1" s="48"/>
      <c r="D1" s="48"/>
      <c r="E1" s="49" t="str">
        <f ca="1">IF(LEN(cellFilenameFormatErrors)=0,LEFT(cellBaseFilename,9),"Code is automatically derived from the filename: 'YEAR.###X.[STATUS.][v#.]DESCRIPTION.xlsx', X=SC code")</f>
        <v>2023.026M</v>
      </c>
      <c r="F1" s="49"/>
      <c r="G1" s="49"/>
      <c r="H1" s="49"/>
      <c r="I1" s="49"/>
      <c r="J1" s="49"/>
      <c r="K1" s="49"/>
      <c r="L1" s="49"/>
      <c r="M1" s="49"/>
      <c r="N1" s="49"/>
      <c r="O1" s="49"/>
      <c r="P1" s="39"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40"/>
      <c r="R1" s="40"/>
      <c r="S1" s="40"/>
      <c r="T1" s="40"/>
      <c r="U1" s="40"/>
      <c r="V1" s="40"/>
      <c r="W1" s="40"/>
      <c r="X1" s="40"/>
      <c r="Y1" s="40"/>
      <c r="Z1" s="40"/>
      <c r="AA1" s="40"/>
      <c r="AB1" s="40"/>
      <c r="AC1" s="40"/>
      <c r="AD1" s="29" t="s">
        <v>28</v>
      </c>
      <c r="AE1" s="25" t="str" cm="1">
        <f t="array" aca="1" ref="AE1" ca="1">MID(CELL("filename",'Proposal Template'!$B$1),SEARCH("[",CELL("filename",'Proposal Template'!$B$1))+1, SEARCH("]",CELL("filename",'Proposal Template'!$B$1))-SEARCH("[",CELL("filename",'Proposal Template'!$B$1))-1)</f>
        <v>2023.026M.N.v1.Kolmioviridae_3ngen_6nsp.xlsx</v>
      </c>
      <c r="AF1" s="23"/>
      <c r="AG1" s="16"/>
      <c r="AH1" s="16"/>
      <c r="AI1" s="16"/>
      <c r="AJ1" s="16"/>
      <c r="AK1" s="16"/>
      <c r="AL1" s="16"/>
      <c r="AM1" s="16"/>
      <c r="AN1" s="16"/>
      <c r="AO1"/>
    </row>
    <row r="2" spans="1:41" ht="19" x14ac:dyDescent="0.25">
      <c r="A2" s="18" t="s">
        <v>113</v>
      </c>
      <c r="B2" s="48" t="s">
        <v>111</v>
      </c>
      <c r="C2" s="48"/>
      <c r="D2" s="48"/>
      <c r="E2" s="50"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Animal dsRNA and -ssRNA (M) proposals</v>
      </c>
      <c r="F2" s="50"/>
      <c r="G2" s="50"/>
      <c r="H2" s="50"/>
      <c r="I2" s="50"/>
      <c r="J2" s="50"/>
      <c r="K2" s="50"/>
      <c r="L2" s="50"/>
      <c r="M2" s="50"/>
      <c r="N2" s="50"/>
      <c r="O2" s="50"/>
      <c r="P2" s="41" t="str">
        <f ca="1">_xlfn.CONCAT(
IF(NOT(ISERROR(AF2)),"","Study Section code ('"&amp;AE2&amp;"') is not valid; ")
)</f>
        <v/>
      </c>
      <c r="Q2" s="42"/>
      <c r="R2" s="42"/>
      <c r="S2" s="42"/>
      <c r="T2" s="42"/>
      <c r="U2" s="42"/>
      <c r="V2" s="42"/>
      <c r="W2" s="42"/>
      <c r="X2" s="42"/>
      <c r="Y2" s="42"/>
      <c r="Z2" s="42"/>
      <c r="AA2" s="42"/>
      <c r="AB2" s="42"/>
      <c r="AC2" s="42"/>
      <c r="AD2" s="30" t="s">
        <v>28</v>
      </c>
      <c r="AE2" s="24" t="str">
        <f ca="1">MID(AE1,9,1)</f>
        <v>M</v>
      </c>
      <c r="AF2" s="24" t="str">
        <f ca="1">VLOOKUP(AE2,studySectionCodeLUT,2,FALSE)</f>
        <v>Animal dsRNA and -ssRNA (M) proposals</v>
      </c>
      <c r="AG2" s="3"/>
      <c r="AH2" s="3"/>
      <c r="AI2" s="3"/>
      <c r="AJ2" s="3"/>
      <c r="AK2" s="3"/>
      <c r="AL2" s="3"/>
      <c r="AM2" s="3"/>
      <c r="AN2" s="3"/>
    </row>
    <row r="3" spans="1:41" ht="36" customHeight="1" x14ac:dyDescent="0.2">
      <c r="A3" s="43" t="s">
        <v>21</v>
      </c>
      <c r="B3" s="43"/>
      <c r="C3" s="43"/>
      <c r="D3" s="43"/>
      <c r="E3" s="43"/>
      <c r="F3" s="43"/>
      <c r="G3" s="43"/>
      <c r="H3" s="43"/>
      <c r="I3" s="43"/>
      <c r="J3" s="43"/>
      <c r="K3" s="43"/>
      <c r="L3" s="43"/>
      <c r="M3" s="43"/>
      <c r="N3" s="43"/>
      <c r="O3" s="43"/>
      <c r="P3" s="44" t="s">
        <v>22</v>
      </c>
      <c r="Q3" s="44"/>
      <c r="R3" s="44"/>
      <c r="S3" s="44"/>
      <c r="T3" s="44"/>
      <c r="U3" s="44"/>
      <c r="V3" s="44"/>
      <c r="W3" s="44"/>
      <c r="X3" s="44"/>
      <c r="Y3" s="44"/>
      <c r="Z3" s="44"/>
      <c r="AA3" s="44"/>
      <c r="AB3" s="44"/>
      <c r="AC3" s="44"/>
      <c r="AD3" s="44"/>
      <c r="AE3" s="45" t="s">
        <v>110</v>
      </c>
      <c r="AF3" s="46"/>
      <c r="AG3" s="46"/>
      <c r="AH3" s="46"/>
      <c r="AI3" s="46"/>
      <c r="AJ3" s="46"/>
      <c r="AK3" s="47"/>
      <c r="AL3" s="37" t="s">
        <v>109</v>
      </c>
      <c r="AM3" s="38"/>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P5" s="34" t="s">
        <v>116</v>
      </c>
      <c r="R5" s="34"/>
      <c r="T5" s="34"/>
      <c r="U5" s="34"/>
      <c r="V5" s="34"/>
      <c r="X5" s="34"/>
      <c r="Z5" s="34" t="s">
        <v>117</v>
      </c>
      <c r="AB5" s="51" t="s">
        <v>118</v>
      </c>
      <c r="AC5" s="34"/>
      <c r="AD5" s="35"/>
      <c r="AL5" s="15" t="s">
        <v>27</v>
      </c>
      <c r="AM5" s="15" t="s">
        <v>35</v>
      </c>
    </row>
    <row r="6" spans="1:41" x14ac:dyDescent="0.2">
      <c r="P6" s="34" t="s">
        <v>116</v>
      </c>
      <c r="R6" s="34"/>
      <c r="T6" s="34"/>
      <c r="U6" s="34"/>
      <c r="V6" s="34"/>
      <c r="X6" s="34"/>
      <c r="Z6" s="34" t="s">
        <v>117</v>
      </c>
      <c r="AB6" s="34" t="s">
        <v>118</v>
      </c>
      <c r="AD6" s="26" t="s">
        <v>123</v>
      </c>
      <c r="AE6" s="4" t="s">
        <v>121</v>
      </c>
      <c r="AF6" s="4" t="s">
        <v>126</v>
      </c>
      <c r="AH6" s="4" t="s">
        <v>125</v>
      </c>
      <c r="AI6" s="4" t="s">
        <v>24</v>
      </c>
      <c r="AJ6" s="4" t="s">
        <v>102</v>
      </c>
      <c r="AK6" s="4" t="s">
        <v>63</v>
      </c>
      <c r="AL6" s="15" t="s">
        <v>27</v>
      </c>
      <c r="AM6" s="15" t="s">
        <v>28</v>
      </c>
      <c r="AN6" s="1" t="s">
        <v>124</v>
      </c>
    </row>
    <row r="7" spans="1:41" x14ac:dyDescent="0.2">
      <c r="P7" s="34" t="s">
        <v>116</v>
      </c>
      <c r="R7" s="34"/>
      <c r="T7" s="34"/>
      <c r="U7" s="34"/>
      <c r="V7" s="34"/>
      <c r="X7" s="34"/>
      <c r="Z7" s="34" t="s">
        <v>117</v>
      </c>
      <c r="AB7" s="34" t="s">
        <v>118</v>
      </c>
      <c r="AD7" s="26" t="s">
        <v>128</v>
      </c>
      <c r="AE7" s="4" t="s">
        <v>122</v>
      </c>
      <c r="AF7" s="4" t="s">
        <v>127</v>
      </c>
      <c r="AI7" s="4" t="s">
        <v>24</v>
      </c>
      <c r="AJ7" s="4" t="s">
        <v>102</v>
      </c>
      <c r="AK7" s="4" t="s">
        <v>63</v>
      </c>
      <c r="AL7" s="15" t="s">
        <v>27</v>
      </c>
      <c r="AM7" s="15" t="s">
        <v>28</v>
      </c>
      <c r="AN7" s="1" t="s">
        <v>124</v>
      </c>
    </row>
    <row r="8" spans="1:41" x14ac:dyDescent="0.2">
      <c r="P8" s="34" t="s">
        <v>116</v>
      </c>
      <c r="R8" s="34"/>
      <c r="T8" s="34"/>
      <c r="U8" s="34"/>
      <c r="V8" s="34"/>
      <c r="X8" s="34"/>
      <c r="Z8" s="34" t="s">
        <v>117</v>
      </c>
      <c r="AB8" s="34" t="s">
        <v>118</v>
      </c>
      <c r="AD8" s="26" t="s">
        <v>133</v>
      </c>
      <c r="AE8" s="4" t="s">
        <v>119</v>
      </c>
      <c r="AF8" s="4" t="s">
        <v>120</v>
      </c>
      <c r="AG8" s="36"/>
      <c r="AI8" s="4" t="s">
        <v>24</v>
      </c>
      <c r="AJ8" s="4" t="s">
        <v>102</v>
      </c>
      <c r="AK8" s="4" t="s">
        <v>63</v>
      </c>
      <c r="AL8" s="15" t="s">
        <v>27</v>
      </c>
      <c r="AM8" s="15" t="s">
        <v>28</v>
      </c>
      <c r="AN8" s="1" t="s">
        <v>124</v>
      </c>
    </row>
    <row r="9" spans="1:41" x14ac:dyDescent="0.2">
      <c r="P9" s="34" t="s">
        <v>116</v>
      </c>
      <c r="R9" s="34"/>
      <c r="T9" s="34"/>
      <c r="U9" s="34"/>
      <c r="V9" s="34"/>
      <c r="X9" s="34"/>
      <c r="Z9" s="34" t="s">
        <v>117</v>
      </c>
      <c r="AB9" s="34" t="s">
        <v>129</v>
      </c>
      <c r="AD9" s="26" t="s">
        <v>130</v>
      </c>
      <c r="AE9" s="36" t="s">
        <v>131</v>
      </c>
      <c r="AF9" s="4" t="s">
        <v>126</v>
      </c>
      <c r="AG9" s="36"/>
      <c r="AH9" s="36" t="s">
        <v>132</v>
      </c>
      <c r="AI9" s="4" t="s">
        <v>24</v>
      </c>
      <c r="AJ9" s="4" t="s">
        <v>102</v>
      </c>
      <c r="AK9" s="4" t="s">
        <v>63</v>
      </c>
      <c r="AL9" s="15" t="s">
        <v>27</v>
      </c>
      <c r="AM9" s="15" t="s">
        <v>28</v>
      </c>
      <c r="AN9" s="1" t="s">
        <v>124</v>
      </c>
    </row>
    <row r="10" spans="1:41" x14ac:dyDescent="0.2">
      <c r="P10" s="34" t="s">
        <v>116</v>
      </c>
      <c r="R10" s="34"/>
      <c r="T10" s="34"/>
      <c r="U10" s="34"/>
      <c r="V10" s="34"/>
      <c r="X10" s="34"/>
      <c r="Z10" s="34" t="s">
        <v>117</v>
      </c>
      <c r="AB10" s="34" t="s">
        <v>134</v>
      </c>
      <c r="AC10" s="34"/>
      <c r="AD10" s="35"/>
      <c r="AL10" s="15" t="s">
        <v>27</v>
      </c>
      <c r="AM10" s="15" t="s">
        <v>35</v>
      </c>
    </row>
    <row r="11" spans="1:41" x14ac:dyDescent="0.2">
      <c r="P11" s="34" t="s">
        <v>116</v>
      </c>
      <c r="R11" s="34"/>
      <c r="T11" s="34"/>
      <c r="U11" s="34"/>
      <c r="V11" s="34"/>
      <c r="X11" s="34"/>
      <c r="Z11" s="34" t="s">
        <v>117</v>
      </c>
      <c r="AB11" s="34" t="s">
        <v>134</v>
      </c>
      <c r="AD11" s="26" t="s">
        <v>135</v>
      </c>
      <c r="AE11" s="4" t="s">
        <v>137</v>
      </c>
      <c r="AF11" s="4" t="s">
        <v>139</v>
      </c>
      <c r="AH11" s="4" t="s">
        <v>138</v>
      </c>
      <c r="AI11" s="4" t="s">
        <v>24</v>
      </c>
      <c r="AJ11" s="4" t="s">
        <v>102</v>
      </c>
      <c r="AK11" s="4" t="s">
        <v>63</v>
      </c>
      <c r="AL11" s="15" t="s">
        <v>27</v>
      </c>
      <c r="AM11" s="15" t="s">
        <v>28</v>
      </c>
      <c r="AN11" s="1" t="s">
        <v>136</v>
      </c>
    </row>
    <row r="12" spans="1:41" x14ac:dyDescent="0.2">
      <c r="P12" s="14" t="s">
        <v>116</v>
      </c>
      <c r="Z12" s="14" t="s">
        <v>117</v>
      </c>
      <c r="AB12" s="14" t="s">
        <v>140</v>
      </c>
      <c r="AL12" s="15" t="s">
        <v>27</v>
      </c>
      <c r="AM12" s="15" t="s">
        <v>35</v>
      </c>
      <c r="AN12" s="1" t="s">
        <v>141</v>
      </c>
    </row>
    <row r="13" spans="1:41" x14ac:dyDescent="0.2">
      <c r="P13" s="14" t="s">
        <v>116</v>
      </c>
      <c r="Z13" s="14" t="s">
        <v>117</v>
      </c>
      <c r="AB13" s="14" t="s">
        <v>140</v>
      </c>
      <c r="AD13" s="26" t="s">
        <v>142</v>
      </c>
      <c r="AE13" s="4" t="s">
        <v>143</v>
      </c>
      <c r="AF13" s="4" t="s">
        <v>144</v>
      </c>
      <c r="AH13" s="4" t="s">
        <v>145</v>
      </c>
      <c r="AI13" s="4" t="s">
        <v>24</v>
      </c>
      <c r="AJ13" s="4" t="s">
        <v>102</v>
      </c>
      <c r="AK13" s="4" t="s">
        <v>44</v>
      </c>
      <c r="AL13" s="15" t="s">
        <v>27</v>
      </c>
      <c r="AM13" s="15" t="s">
        <v>28</v>
      </c>
      <c r="AN13" s="1" t="s">
        <v>124</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4 A6:AD1048576 A5:AA5 AC5:AD5">
    <cfRule type="expression" dxfId="11" priority="9">
      <formula>ROW(A1)&gt;5</formula>
    </cfRule>
  </conditionalFormatting>
  <conditionalFormatting sqref="P1:P1048574 Q3:AC4 P6:AC9 P10:AB11 P13:AB13 Q6:AC1048574 Q5:AA5 AC5">
    <cfRule type="expression" dxfId="10" priority="11">
      <formula>AND(NOT(ISBLANK(P1)),COUNTA(Q1:$AD1)=0)</formula>
    </cfRule>
  </conditionalFormatting>
  <conditionalFormatting sqref="P4:AC4 P6:AC1048576 P5:AA5 AC5">
    <cfRule type="containsText" dxfId="9" priority="10" operator="containsText" text=" ">
      <formula>NOT(ISERROR(SEARCH(" ",P4)))</formula>
    </cfRule>
  </conditionalFormatting>
  <conditionalFormatting sqref="P1048575:AC1048576">
    <cfRule type="expression" dxfId="8" priority="30">
      <formula>AND(NOT(ISBLANK(P1048575)),COUNTA(Q1048575:$AD1048576)=0)</formula>
    </cfRule>
  </conditionalFormatting>
  <conditionalFormatting sqref="AD1:AD1048576">
    <cfRule type="expression" dxfId="7" priority="25">
      <formula>NOT(OR(OR(AD1="",AD1="Species"),_xlfn.CONCAT(AB1," ")=LEFT(AD1,LEN(AB1)+1)))</formula>
    </cfRule>
  </conditionalFormatting>
  <conditionalFormatting sqref="AM4:AM1048576">
    <cfRule type="expression" dxfId="6" priority="1">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P1:P1048576 Q3:AC1048576" xr:uid="{E28B2548-7112-D542-A592-7F8E7C97D14F}"/>
    <dataValidation type="custom" allowBlank="1" showInputMessage="1" showErrorMessage="1" errorTitle="Binomial Naming" error="Species name must start with the name of it's genus." promptTitle="binomial" sqref="AD1:AD3 AD5:AD1048576"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pageSetup paperSize="9" orientation="portrait" horizontalDpi="4294967293" r:id="rId3"/>
  <legacyDrawing r:id="rId4"/>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AM1:AM2 AM4:AM1048576</xm:sqref>
        </x14:dataValidation>
        <x14:dataValidation type="list" errorStyle="warning" allowBlank="1" showInputMessage="1" showErrorMessage="1" xr:uid="{D4A1542F-405E-D64A-BE3C-CC6C4DBA969B}">
          <x14:formula1>
            <xm:f>'Menu Items (Do not change)'!$D:$D</xm:f>
          </x14:formula1>
          <xm:sqref>AL1:AL2 AL4:AL1048576</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1"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Reviewer</cp:lastModifiedBy>
  <dcterms:created xsi:type="dcterms:W3CDTF">2023-02-08T19:24:03Z</dcterms:created>
  <dcterms:modified xsi:type="dcterms:W3CDTF">2023-07-11T18:34:26Z</dcterms:modified>
</cp:coreProperties>
</file>