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C:\Users\kuhnjens\Desktop\"/>
    </mc:Choice>
  </mc:AlternateContent>
  <xr:revisionPtr revIDLastSave="0" documentId="13_ncr:1_{4E8F90A9-2F13-4468-B2E7-837AFFB4315B}" xr6:coauthVersionLast="47" xr6:coauthVersionMax="47" xr10:uidLastSave="{00000000-0000-0000-0000-000000000000}"/>
  <bookViews>
    <workbookView xWindow="-120" yWindow="-120" windowWidth="38640" windowHeight="21240" activeTab="1" xr2:uid="{00000000-000D-0000-FFFF-FFFF00000000}"/>
  </bookViews>
  <sheets>
    <sheet name="Instructions" sheetId="3" r:id="rId1"/>
    <sheet name="Proposal Template" sheetId="1" r:id="rId2"/>
    <sheet name="Menu Items (Do not change)" sheetId="2" r:id="rId3"/>
  </sheets>
  <externalReferences>
    <externalReference r:id="rId4"/>
  </externalReference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5" i="1" l="1"/>
  <c r="AH6" i="1"/>
  <c r="AH7" i="1"/>
  <c r="AH8" i="1"/>
  <c r="AH9" i="1"/>
  <c r="AH10" i="1"/>
  <c r="AH11" i="1"/>
  <c r="AH12" i="1"/>
  <c r="AH13" i="1"/>
  <c r="AH14" i="1"/>
  <c r="AH15" i="1"/>
  <c r="AG5" i="1"/>
  <c r="AG7" i="1"/>
  <c r="AG8" i="1"/>
  <c r="AG10" i="1"/>
  <c r="AG13" i="1"/>
  <c r="AG14" i="1"/>
  <c r="AG15" i="1"/>
  <c r="P5" i="1"/>
  <c r="R5" i="1"/>
  <c r="T5" i="1"/>
  <c r="U5" i="1"/>
  <c r="V5" i="1"/>
  <c r="X5" i="1"/>
  <c r="Z5" i="1"/>
  <c r="AE5" i="1"/>
  <c r="AF5" i="1"/>
  <c r="P6" i="1"/>
  <c r="R6" i="1"/>
  <c r="T6" i="1"/>
  <c r="U6" i="1"/>
  <c r="V6" i="1"/>
  <c r="X6" i="1"/>
  <c r="Z6" i="1"/>
  <c r="AB6" i="1"/>
  <c r="AD6" i="1"/>
  <c r="AE6" i="1"/>
  <c r="AF6" i="1"/>
  <c r="P7" i="1"/>
  <c r="R7" i="1"/>
  <c r="T7" i="1"/>
  <c r="U7" i="1"/>
  <c r="V7" i="1"/>
  <c r="X7" i="1"/>
  <c r="Z7" i="1"/>
  <c r="AB7" i="1"/>
  <c r="AD7" i="1"/>
  <c r="AE7" i="1"/>
  <c r="AF7" i="1"/>
  <c r="P8" i="1"/>
  <c r="R8" i="1"/>
  <c r="T8" i="1"/>
  <c r="U8" i="1"/>
  <c r="V8" i="1"/>
  <c r="X8" i="1"/>
  <c r="Z8" i="1"/>
  <c r="AB8" i="1"/>
  <c r="AD8" i="1"/>
  <c r="AE8" i="1"/>
  <c r="AF8" i="1"/>
  <c r="P9" i="1"/>
  <c r="R9" i="1"/>
  <c r="T9" i="1"/>
  <c r="U9" i="1"/>
  <c r="V9" i="1"/>
  <c r="X9" i="1"/>
  <c r="Z9" i="1"/>
  <c r="AB9" i="1"/>
  <c r="AD9" i="1"/>
  <c r="AE9" i="1"/>
  <c r="AF9" i="1"/>
  <c r="P10" i="1"/>
  <c r="R10" i="1"/>
  <c r="T10" i="1"/>
  <c r="U10" i="1"/>
  <c r="V10" i="1"/>
  <c r="X10" i="1"/>
  <c r="Z10" i="1"/>
  <c r="AB10" i="1"/>
  <c r="AD10" i="1"/>
  <c r="AE10" i="1"/>
  <c r="AF10" i="1"/>
  <c r="P11" i="1"/>
  <c r="R11" i="1"/>
  <c r="T11" i="1"/>
  <c r="U11" i="1"/>
  <c r="V11" i="1"/>
  <c r="X11" i="1"/>
  <c r="Z11" i="1"/>
  <c r="AB11" i="1"/>
  <c r="AD11" i="1"/>
  <c r="AE11" i="1"/>
  <c r="AF11" i="1"/>
  <c r="P12" i="1"/>
  <c r="R12" i="1"/>
  <c r="T12" i="1"/>
  <c r="U12" i="1"/>
  <c r="V12" i="1"/>
  <c r="X12" i="1"/>
  <c r="Z12" i="1"/>
  <c r="AB12" i="1"/>
  <c r="AD12" i="1"/>
  <c r="AE12" i="1"/>
  <c r="AF12" i="1"/>
  <c r="P13" i="1"/>
  <c r="R13" i="1"/>
  <c r="T13" i="1"/>
  <c r="U13" i="1"/>
  <c r="V13" i="1"/>
  <c r="X13" i="1"/>
  <c r="Z13" i="1"/>
  <c r="AB13" i="1"/>
  <c r="AD13" i="1"/>
  <c r="AE13" i="1"/>
  <c r="AF13" i="1"/>
  <c r="P14" i="1"/>
  <c r="R14" i="1"/>
  <c r="T14" i="1"/>
  <c r="U14" i="1"/>
  <c r="V14" i="1"/>
  <c r="X14" i="1"/>
  <c r="Z14" i="1"/>
  <c r="AB14" i="1"/>
  <c r="AD14" i="1"/>
  <c r="AE14" i="1"/>
  <c r="AF14" i="1"/>
  <c r="P15" i="1"/>
  <c r="R15" i="1"/>
  <c r="T15" i="1"/>
  <c r="U15" i="1"/>
  <c r="V15" i="1"/>
  <c r="X15" i="1"/>
  <c r="Z15" i="1"/>
  <c r="AB15" i="1"/>
  <c r="AD15" i="1"/>
  <c r="AE15" i="1"/>
  <c r="AF15" i="1"/>
  <c r="AE1" i="1" l="1" a="1"/>
  <c r="AE1" i="1" s="1"/>
  <c r="AE2" i="1" l="1"/>
  <c r="AF2" i="1" s="1"/>
  <c r="P2" i="1" s="1"/>
  <c r="P1" i="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00000000-0006-0000-0100-000001000000}">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00000000-0006-0000-0100-000002000000}">
      <text>
        <r>
          <rPr>
            <b/>
            <sz val="10"/>
            <color rgb="FF000000"/>
            <rFont val="Tahoma"/>
            <family val="2"/>
          </rPr>
          <t>This cell provides error messages related to proper formatting of the  filenames</t>
        </r>
      </text>
    </comment>
    <comment ref="AE3" authorId="0" shapeId="0" xr:uid="{00000000-0006-0000-0100-00000300000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00000000-0006-0000-0100-000004000000}">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00000000-0006-0000-0100-000005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00000000-0006-0000-0100-000006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00000000-0006-0000-0100-000007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00000000-0006-0000-0100-000008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00000000-0006-0000-0100-000009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0000000-0006-0000-0100-00000A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00000000-0006-0000-0100-00000B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00000000-0006-0000-0100-00000C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00000000-0006-0000-0100-00000D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00000000-0006-0000-0100-00000E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00000000-0006-0000-0100-00000F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0000000-0006-0000-0100-000010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0000000-0006-0000-0100-000011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00000000-0006-0000-0100-000012000000}">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00000000-0006-0000-0100-000013000000}">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00000000-0006-0000-0100-000014000000}">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00000000-0006-0000-0100-000015000000}">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00000000-0006-0000-0100-000016000000}">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00000000-0006-0000-0100-000017000000}">
      <text>
        <r>
          <rPr>
            <b/>
            <sz val="10"/>
            <color rgb="FF000000"/>
            <rFont val="Tahoma"/>
            <family val="2"/>
          </rPr>
          <t xml:space="preserve">Rule: </t>
        </r>
        <r>
          <rPr>
            <sz val="10"/>
            <color rgb="FF000000"/>
            <rFont val="Tahoma"/>
            <family val="2"/>
          </rPr>
          <t xml:space="preserve">Please select a value from the pull-down. 
</t>
        </r>
      </text>
    </comment>
    <comment ref="AJ4" authorId="0" shapeId="0" xr:uid="{00000000-0006-0000-0100-000018000000}">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00000000-0006-0000-0100-000019000000}">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00000000-0006-0000-0100-00001A00000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00000000-0006-0000-0100-00001B000000}">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<sst xmlns="http://schemas.openxmlformats.org/spreadsheetml/2006/main" count="199" uniqueCount="118">
  <si>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</si>
  <si>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</si>
  <si>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</si>
  <si>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</si>
  <si>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</si>
  <si>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</si>
  <si>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</si>
  <si>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</si>
  <si>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</si>
  <si>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</si>
  <si>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</si>
  <si>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</si>
  <si>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</si>
  <si>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</si>
  <si>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</si>
  <si>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</si>
  <si>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</si>
  <si>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</si>
  <si>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</si>
  <si>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</si>
  <si>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</si>
  <si>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</si>
  <si>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</si>
  <si>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</si>
  <si>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</si>
  <si>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</si>
  <si>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</si>
  <si>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</si>
  <si>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</si>
  <si>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</si>
  <si>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</si>
  <si>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</si>
  <si>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</si>
  <si>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</si>
  <si>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</si>
  <si>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</si>
  <si>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</si>
  <si>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</si>
  <si>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</si>
  <si>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</si>
  <si>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</si>
  <si>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</si>
  <si>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</si>
  <si>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</si>
  <si>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</si>
  <si>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</si>
  <si>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</si>
  <si>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</si>
  <si>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</si>
  <si>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</si>
  <si>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</si>
  <si>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</si>
  <si>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</si>
  <si>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</si>
  <si>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</si>
  <si>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</si>
  <si>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</si>
  <si>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</si>
  <si>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</si>
  <si>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</si>
  <si>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</si>
  <si>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</si>
  <si>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</si>
  <si>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</si>
  <si>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</si>
  <si>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</si>
  <si>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</si>
  <si>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</si>
  <si>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</si>
  <si>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</si>
  <si>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</si>
  <si>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</si>
  <si>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</si>
  <si>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</si>
  <si>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</si>
  <si>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</si>
  <si>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</si>
  <si>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</si>
  <si>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</si>
  <si>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</si>
  <si>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</si>
  <si>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</si>
  <si>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</si>
  <si>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</si>
  <si>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</si>
  <si>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</si>
  <si>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</si>
  <si>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</si>
  <si>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</si>
  <si>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</si>
  <si>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</si>
  <si>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</si>
  <si>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</si>
  <si>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</si>
  <si>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</si>
  <si>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</si>
  <si>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</si>
  <si>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</si>
  <si>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</si>
  <si>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</si>
  <si>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</si>
  <si>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</si>
  <si>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</si>
  <si>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</si>
  <si>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</si>
  <si>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</si>
  <si>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</si>
  <si>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</si>
  <si>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</si>
  <si>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</si>
  <si>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</si>
  <si>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</si>
  <si>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</si>
  <si>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</si>
  <si>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</si>
  <si>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</si>
  <si>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Penicillimonavirus</t>
  </si>
  <si>
    <t>Penicillimonavirus cercosporae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</si>
</sst>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sz val="9"/>
      <name val="Calibri"/>
      <family val="3"/>
      <charset val="134"/>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49" fontId="0" fillId="6" borderId="1" xfId="0" applyNumberFormat="1" applyFill="1" applyBorder="1"/>
    <xf numFmtId="0" fontId="31"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rst%20batch/2023-mymonaviridae/TP_Template_Excel_module_2023_v1-mymonavirids070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Proposal Template"/>
      <sheetName val="Menu Items (Do not change)"/>
    </sheetNames>
    <sheetDataSet>
      <sheetData sheetId="0" refreshError="1"/>
      <sheetData sheetId="1" refreshError="1">
        <row r="5">
          <cell r="P5" t="str">
            <v>Riboviria</v>
          </cell>
          <cell r="R5" t="str">
            <v>Orthornavirae</v>
          </cell>
          <cell r="T5" t="str">
            <v>Negarnaviricota</v>
          </cell>
          <cell r="U5" t="str">
            <v>Haploviricotina</v>
          </cell>
          <cell r="V5" t="str">
            <v>Monjiviricetes</v>
          </cell>
          <cell r="X5" t="str">
            <v>Mononegavirales</v>
          </cell>
          <cell r="Z5" t="str">
            <v>Mymonaviridae</v>
          </cell>
          <cell r="AE5" t="str">
            <v>MZ599588</v>
          </cell>
          <cell r="AF5" t="str">
            <v>Cercospora beticola negative-stranded virus 3</v>
          </cell>
          <cell r="AG5" t="str">
            <v>CbNSV3</v>
          </cell>
          <cell r="AH5" t="str">
            <v>CFNKY-BZ2-8</v>
          </cell>
        </row>
        <row r="6">
          <cell r="P6" t="str">
            <v>Riboviria</v>
          </cell>
          <cell r="R6" t="str">
            <v>Orthornavirae</v>
          </cell>
          <cell r="T6" t="str">
            <v>Negarnaviricota</v>
          </cell>
          <cell r="U6" t="str">
            <v>Haploviricotina</v>
          </cell>
          <cell r="V6" t="str">
            <v>Monjiviricetes</v>
          </cell>
          <cell r="X6" t="str">
            <v>Mononegavirales</v>
          </cell>
          <cell r="Z6" t="str">
            <v>Mymonaviridae</v>
          </cell>
          <cell r="AB6" t="str">
            <v>Phyllomonavirus</v>
          </cell>
          <cell r="AD6" t="str">
            <v>Phyllomonavirus culicis</v>
          </cell>
          <cell r="AE6" t="str">
            <v>OL700132</v>
          </cell>
          <cell r="AF6" t="str">
            <v>XiangYun mono-chu-like virus</v>
          </cell>
          <cell r="AH6" t="str">
            <v>XY28730</v>
          </cell>
        </row>
        <row r="7">
          <cell r="P7" t="str">
            <v>Riboviria</v>
          </cell>
          <cell r="R7" t="str">
            <v>Orthornavirae</v>
          </cell>
          <cell r="T7" t="str">
            <v>Negarnaviricota</v>
          </cell>
          <cell r="U7" t="str">
            <v>Haploviricotina</v>
          </cell>
          <cell r="V7" t="str">
            <v>Monjiviricetes</v>
          </cell>
          <cell r="X7" t="str">
            <v>Mononegavirales</v>
          </cell>
          <cell r="Z7" t="str">
            <v>Mymonaviridae</v>
          </cell>
          <cell r="AB7" t="str">
            <v>Plasmopamonavirus</v>
          </cell>
          <cell r="AD7" t="str">
            <v>Plasmopamonavirus alphatrichodermae</v>
          </cell>
          <cell r="AE7" t="str">
            <v>OQ463847</v>
          </cell>
          <cell r="AF7" t="str">
            <v>Trichoderma harzianum mononegavirus 1</v>
          </cell>
          <cell r="AG7" t="str">
            <v>ThMV1</v>
          </cell>
          <cell r="AH7" t="str">
            <v>19-19</v>
          </cell>
        </row>
        <row r="8">
          <cell r="P8" t="str">
            <v>Riboviria</v>
          </cell>
          <cell r="R8" t="str">
            <v>Orthornavirae</v>
          </cell>
          <cell r="T8" t="str">
            <v>Negarnaviricota</v>
          </cell>
          <cell r="U8" t="str">
            <v>Haploviricotina</v>
          </cell>
          <cell r="V8" t="str">
            <v>Monjiviricetes</v>
          </cell>
          <cell r="X8" t="str">
            <v>Mononegavirales</v>
          </cell>
          <cell r="Z8" t="str">
            <v>Mymonaviridae</v>
          </cell>
          <cell r="AB8" t="str">
            <v>Plasmopamonavirus</v>
          </cell>
          <cell r="AD8" t="str">
            <v>Plasmopamonavirus betatrichodermae</v>
          </cell>
          <cell r="AE8" t="str">
            <v>OQ463848</v>
          </cell>
          <cell r="AF8" t="str">
            <v>Trichoderma harzianum mononegavirus 2</v>
          </cell>
          <cell r="AG8" t="str">
            <v>ThMV2</v>
          </cell>
          <cell r="AH8" t="str">
            <v>9-28</v>
          </cell>
        </row>
        <row r="9">
          <cell r="P9" t="str">
            <v>Riboviria</v>
          </cell>
          <cell r="R9" t="str">
            <v>Orthornavirae</v>
          </cell>
          <cell r="T9" t="str">
            <v>Negarnaviricota</v>
          </cell>
          <cell r="U9" t="str">
            <v>Haploviricotina</v>
          </cell>
          <cell r="V9" t="str">
            <v>Monjiviricetes</v>
          </cell>
          <cell r="X9" t="str">
            <v>Mononegavirales</v>
          </cell>
          <cell r="Z9" t="str">
            <v>Mymonaviridae</v>
          </cell>
          <cell r="AB9" t="str">
            <v>Sclerotimonavirus</v>
          </cell>
          <cell r="AD9" t="str">
            <v>Sclerotimonavirus prolifusarii</v>
          </cell>
          <cell r="AE9" t="str">
            <v>OK524200</v>
          </cell>
          <cell r="AF9" t="str">
            <v>Fusarium proliferatum mymonavirus 1</v>
          </cell>
          <cell r="AH9" t="str">
            <v>F.1129</v>
          </cell>
        </row>
        <row r="10">
          <cell r="P10" t="str">
            <v>Riboviria</v>
          </cell>
          <cell r="R10" t="str">
            <v>Orthornavirae</v>
          </cell>
          <cell r="T10" t="str">
            <v>Negarnaviricota</v>
          </cell>
          <cell r="U10" t="str">
            <v>Haploviricotina</v>
          </cell>
          <cell r="V10" t="str">
            <v>Monjiviricetes</v>
          </cell>
          <cell r="X10" t="str">
            <v>Mononegavirales</v>
          </cell>
          <cell r="Z10" t="str">
            <v>Mymonaviridae</v>
          </cell>
          <cell r="AB10" t="str">
            <v>Sclerotimonavirus</v>
          </cell>
          <cell r="AD10" t="str">
            <v>Sclerotimonavirus ceratocystis</v>
          </cell>
          <cell r="AE10" t="str">
            <v>BK062943</v>
          </cell>
          <cell r="AF10" t="str">
            <v>Sclerotimonavirus cacaofunestae</v>
          </cell>
          <cell r="AG10" t="str">
            <v>SVc</v>
          </cell>
          <cell r="AH10" t="str">
            <v>Cc_Contig2</v>
          </cell>
        </row>
        <row r="11">
          <cell r="P11" t="str">
            <v>Riboviria</v>
          </cell>
          <cell r="R11" t="str">
            <v>Orthornavirae</v>
          </cell>
          <cell r="T11" t="str">
            <v>Negarnaviricota</v>
          </cell>
          <cell r="U11" t="str">
            <v>Haploviricotina</v>
          </cell>
          <cell r="V11" t="str">
            <v>Monjiviricetes</v>
          </cell>
          <cell r="X11" t="str">
            <v>Mononegavirales</v>
          </cell>
          <cell r="Z11" t="str">
            <v>Mymonaviridae</v>
          </cell>
          <cell r="AB11" t="str">
            <v>Sclerotimonavirus</v>
          </cell>
          <cell r="AD11" t="str">
            <v>Sclerotimonavirus alpharhipicephali</v>
          </cell>
          <cell r="AE11" t="str">
            <v>ON746412</v>
          </cell>
          <cell r="AF11" t="str">
            <v>Zhangzhou Mymon tick virus 3</v>
          </cell>
          <cell r="AH11" t="str">
            <v>TIGMIC 1</v>
          </cell>
        </row>
        <row r="12">
          <cell r="P12" t="str">
            <v>Riboviria</v>
          </cell>
          <cell r="R12" t="str">
            <v>Orthornavirae</v>
          </cell>
          <cell r="T12" t="str">
            <v>Negarnaviricota</v>
          </cell>
          <cell r="U12" t="str">
            <v>Haploviricotina</v>
          </cell>
          <cell r="V12" t="str">
            <v>Monjiviricetes</v>
          </cell>
          <cell r="X12" t="str">
            <v>Mononegavirales</v>
          </cell>
          <cell r="Z12" t="str">
            <v>Mymonaviridae</v>
          </cell>
          <cell r="AB12" t="str">
            <v>Sclerotimonavirus</v>
          </cell>
          <cell r="AD12" t="str">
            <v>Sclerotimonavirus betarhipicephali</v>
          </cell>
          <cell r="AE12" t="str">
            <v>ON746413</v>
          </cell>
          <cell r="AF12" t="str">
            <v>Sanya Mymon tick virus 1</v>
          </cell>
          <cell r="AH12" t="str">
            <v>TIGMIC 2</v>
          </cell>
        </row>
        <row r="13">
          <cell r="P13" t="str">
            <v>Riboviria</v>
          </cell>
          <cell r="R13" t="str">
            <v>Orthornavirae</v>
          </cell>
          <cell r="T13" t="str">
            <v>Negarnaviricota</v>
          </cell>
          <cell r="U13" t="str">
            <v>Haploviricotina</v>
          </cell>
          <cell r="V13" t="str">
            <v>Monjiviricetes</v>
          </cell>
          <cell r="X13" t="str">
            <v>Mononegavirales</v>
          </cell>
          <cell r="Z13" t="str">
            <v>Mymonaviridae</v>
          </cell>
          <cell r="AB13" t="str">
            <v>Sclerotimonavirus</v>
          </cell>
          <cell r="AD13" t="str">
            <v>Sclerotimonavirus alphaalternariae</v>
          </cell>
          <cell r="AE13" t="str">
            <v>ON843764</v>
          </cell>
          <cell r="AF13" t="str">
            <v>Alternaria dianthicola negative-stranded RNA virus 1</v>
          </cell>
          <cell r="AG13" t="str">
            <v>AdNSRV1</v>
          </cell>
          <cell r="AH13" t="str">
            <v>HNSZ-1</v>
          </cell>
        </row>
        <row r="14">
          <cell r="P14" t="str">
            <v>Riboviria</v>
          </cell>
          <cell r="R14" t="str">
            <v>Orthornavirae</v>
          </cell>
          <cell r="T14" t="str">
            <v>Negarnaviricota</v>
          </cell>
          <cell r="U14" t="str">
            <v>Haploviricotina</v>
          </cell>
          <cell r="V14" t="str">
            <v>Monjiviricetes</v>
          </cell>
          <cell r="X14" t="str">
            <v>Mononegavirales</v>
          </cell>
          <cell r="Z14" t="str">
            <v>Mymonaviridae</v>
          </cell>
          <cell r="AB14" t="str">
            <v>Sclerotimonavirus</v>
          </cell>
          <cell r="AD14" t="str">
            <v>Sclerotimonavirus betaalternariae</v>
          </cell>
          <cell r="AE14" t="str">
            <v>OP566533</v>
          </cell>
          <cell r="AF14" t="str">
            <v>Alternaria tenuissima negative-stranded RNA virus 2</v>
          </cell>
          <cell r="AG14" t="str">
            <v>AtNSRV2</v>
          </cell>
          <cell r="AH14" t="str">
            <v>HB-15</v>
          </cell>
        </row>
        <row r="15">
          <cell r="P15" t="str">
            <v>Riboviria</v>
          </cell>
          <cell r="R15" t="str">
            <v>Orthornavirae</v>
          </cell>
          <cell r="T15" t="str">
            <v>Negarnaviricota</v>
          </cell>
          <cell r="U15" t="str">
            <v>Haploviricotina</v>
          </cell>
          <cell r="V15" t="str">
            <v>Monjiviricetes</v>
          </cell>
          <cell r="X15" t="str">
            <v>Mononegavirales</v>
          </cell>
          <cell r="Z15" t="str">
            <v>Mymonaviridae</v>
          </cell>
          <cell r="AB15" t="str">
            <v>Sclerotimonavirus</v>
          </cell>
          <cell r="AD15" t="str">
            <v>Sclerotimonavirus trichodermae</v>
          </cell>
          <cell r="AE15" t="str">
            <v>OQ463851</v>
          </cell>
          <cell r="AF15" t="str">
            <v>Trichoderma harzianum negative-stranded virus 2</v>
          </cell>
          <cell r="AG15" t="str">
            <v>ThNV2</v>
          </cell>
          <cell r="AH15" t="str">
            <v>19-23</v>
          </cell>
        </row>
      </sheetData>
      <sheetData sheetId="2"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2"/>
  <sheetViews>
    <sheetView topLeftCell="A16" zoomScale="74" zoomScaleNormal="74" workbookViewId="0"/>
  </sheetViews>
  <sheetFormatPr defaultColWidth="11" defaultRowHeight="15.75"/>
  <cols>
    <col min="1" max="1" width="2.875" customWidth="1"/>
    <col min="2" max="2" width="173.5" customWidth="1"/>
  </cols>
  <sheetData>
    <row r="1" spans="2:2" ht="36.950000000000003" customHeight="1">
      <c r="B1" s="33" t="s">
        <v>115</v>
      </c>
    </row>
    <row r="2" spans="2:2" ht="236.25">
      <c r="B2" s="32" t="s">
        <v>114</v>
      </c>
    </row>
  </sheetData>
  <phoneticPr fontId="30" type="noConversion"/>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O15"/>
  <sheetViews>
    <sheetView tabSelected="1" topLeftCell="AA1" zoomScaleNormal="100" workbookViewId="0">
      <pane ySplit="4" topLeftCell="A5" activePane="bottomLeft" state="frozen"/>
      <selection pane="bottomLeft" activeCell="AE8" sqref="AE8"/>
    </sheetView>
  </sheetViews>
  <sheetFormatPr defaultColWidth="11"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9" style="14" bestFit="1" customWidth="1"/>
    <col min="17" max="17" width="9.5" style="14" bestFit="1" customWidth="1"/>
    <col min="18" max="18" width="13.125" style="14" bestFit="1" customWidth="1"/>
    <col min="19" max="19" width="12.375" style="14" bestFit="1" customWidth="1"/>
    <col min="20" max="20" width="14.875" style="14" bestFit="1" customWidth="1"/>
    <col min="21" max="21" width="14" style="14" bestFit="1" customWidth="1"/>
    <col min="22" max="22" width="13.375" style="14" bestFit="1" customWidth="1"/>
    <col min="23" max="23" width="9" style="14" bestFit="1" customWidth="1"/>
    <col min="24" max="24" width="15.875" style="14" bestFit="1" customWidth="1"/>
    <col min="25" max="25" width="9.5" style="14" bestFit="1" customWidth="1"/>
    <col min="26" max="26" width="14.375" style="14" bestFit="1" customWidth="1"/>
    <col min="27" max="27" width="9.875" style="14" bestFit="1" customWidth="1"/>
    <col min="28" max="28" width="18.125" style="14" bestFit="1" customWidth="1"/>
    <col min="29" max="29" width="10" style="14" bestFit="1" customWidth="1"/>
    <col min="30" max="30" width="34.5" style="26" bestFit="1" customWidth="1"/>
    <col min="31" max="31" width="19.625" style="4" customWidth="1"/>
    <col min="32" max="32" width="46.875"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81</v>
      </c>
      <c r="B1" s="47" t="s">
        <v>112</v>
      </c>
      <c r="C1" s="47"/>
      <c r="D1" s="47"/>
      <c r="E1" s="48" t="str">
        <f ca="1">IF(LEN(cellFilenameFormatErrors)=0,LEFT(cellBaseFilename,9),"Code is automatically derived from the filename: 'YEAR.###X.[STATUS.][v#.]DESCRIPTION.xlsx', X=SC code")</f>
        <v>2023.016M</v>
      </c>
      <c r="F1" s="48"/>
      <c r="G1" s="48"/>
      <c r="H1" s="48"/>
      <c r="I1" s="48"/>
      <c r="J1" s="48"/>
      <c r="K1" s="48"/>
      <c r="L1" s="48"/>
      <c r="M1" s="48"/>
      <c r="N1" s="48"/>
      <c r="O1" s="48"/>
      <c r="P1" s="38"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9"/>
      <c r="R1" s="39"/>
      <c r="S1" s="39"/>
      <c r="T1" s="39"/>
      <c r="U1" s="39"/>
      <c r="V1" s="39"/>
      <c r="W1" s="39"/>
      <c r="X1" s="39"/>
      <c r="Y1" s="39"/>
      <c r="Z1" s="39"/>
      <c r="AA1" s="39"/>
      <c r="AB1" s="39"/>
      <c r="AC1" s="39"/>
      <c r="AD1" s="29" t="s">
        <v>28</v>
      </c>
      <c r="AE1" s="25" t="str" cm="1">
        <f t="array" aca="1" ref="AE1" ca="1">MID(CELL("filename",'Proposal Template'!$B$1),SEARCH("[",CELL("filename",'Proposal Template'!$B$1))+1, SEARCH("]",CELL("filename",'Proposal Template'!$B$1))-SEARCH("[",CELL("filename",'Proposal Template'!$B$1))-1)</f>
        <v>2023.016M.A.v1.Mymonaviridae_11nsp.xlsx</v>
      </c>
      <c r="AF1" s="23"/>
      <c r="AG1" s="16"/>
      <c r="AH1" s="16"/>
      <c r="AI1" s="16"/>
      <c r="AJ1" s="16"/>
      <c r="AK1" s="16"/>
      <c r="AL1" s="16"/>
      <c r="AM1" s="16"/>
      <c r="AN1" s="16"/>
      <c r="AO1"/>
    </row>
    <row r="2" spans="1:41" ht="18.75">
      <c r="A2" s="18" t="s">
        <v>113</v>
      </c>
      <c r="B2" s="47" t="s">
        <v>111</v>
      </c>
      <c r="C2" s="47"/>
      <c r="D2" s="47"/>
      <c r="E2" s="49"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dsRNA and -ssRNA (M) proposals</v>
      </c>
      <c r="F2" s="49"/>
      <c r="G2" s="49"/>
      <c r="H2" s="49"/>
      <c r="I2" s="49"/>
      <c r="J2" s="49"/>
      <c r="K2" s="49"/>
      <c r="L2" s="49"/>
      <c r="M2" s="49"/>
      <c r="N2" s="49"/>
      <c r="O2" s="49"/>
      <c r="P2" s="40" t="str">
        <f ca="1">_xlfn.CONCAT(
IF(NOT(ISERROR(AF2)),"","Study Section code ('"&amp;AE2&amp;"') is not valid; ")
)</f>
        <v/>
      </c>
      <c r="Q2" s="41"/>
      <c r="R2" s="41"/>
      <c r="S2" s="41"/>
      <c r="T2" s="41"/>
      <c r="U2" s="41"/>
      <c r="V2" s="41"/>
      <c r="W2" s="41"/>
      <c r="X2" s="41"/>
      <c r="Y2" s="41"/>
      <c r="Z2" s="41"/>
      <c r="AA2" s="41"/>
      <c r="AB2" s="41"/>
      <c r="AC2" s="41"/>
      <c r="AD2" s="30" t="s">
        <v>28</v>
      </c>
      <c r="AE2" s="24" t="str">
        <f ca="1">MID(AE1,9,1)</f>
        <v>M</v>
      </c>
      <c r="AF2" s="24" t="str">
        <f ca="1">VLOOKUP(AE2,studySectionCodeLUT,2,FALSE)</f>
        <v>Animal dsRNA and -ssRNA (M) proposals</v>
      </c>
      <c r="AG2" s="3"/>
      <c r="AH2" s="3"/>
      <c r="AI2" s="3"/>
      <c r="AJ2" s="3"/>
      <c r="AK2" s="3"/>
      <c r="AL2" s="3"/>
      <c r="AM2" s="3"/>
      <c r="AN2" s="3"/>
    </row>
    <row r="3" spans="1:41" ht="36" customHeight="1">
      <c r="A3" s="42" t="s">
        <v>21</v>
      </c>
      <c r="B3" s="42"/>
      <c r="C3" s="42"/>
      <c r="D3" s="42"/>
      <c r="E3" s="42"/>
      <c r="F3" s="42"/>
      <c r="G3" s="42"/>
      <c r="H3" s="42"/>
      <c r="I3" s="42"/>
      <c r="J3" s="42"/>
      <c r="K3" s="42"/>
      <c r="L3" s="42"/>
      <c r="M3" s="42"/>
      <c r="N3" s="42"/>
      <c r="O3" s="42"/>
      <c r="P3" s="43" t="s">
        <v>22</v>
      </c>
      <c r="Q3" s="43"/>
      <c r="R3" s="43"/>
      <c r="S3" s="43"/>
      <c r="T3" s="43"/>
      <c r="U3" s="43"/>
      <c r="V3" s="43"/>
      <c r="W3" s="43"/>
      <c r="X3" s="43"/>
      <c r="Y3" s="43"/>
      <c r="Z3" s="43"/>
      <c r="AA3" s="43"/>
      <c r="AB3" s="43"/>
      <c r="AC3" s="43"/>
      <c r="AD3" s="43"/>
      <c r="AE3" s="44" t="s">
        <v>110</v>
      </c>
      <c r="AF3" s="45"/>
      <c r="AG3" s="45"/>
      <c r="AH3" s="45"/>
      <c r="AI3" s="45"/>
      <c r="AJ3" s="45"/>
      <c r="AK3" s="46"/>
      <c r="AL3" s="36" t="s">
        <v>109</v>
      </c>
      <c r="AM3" s="37"/>
      <c r="AN3" s="31" t="s">
        <v>23</v>
      </c>
    </row>
    <row r="4" spans="1:41" s="8" customFormat="1" ht="32.1"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35" t="str">
        <f>'[1]Proposal Template'!P5</f>
        <v>Riboviria</v>
      </c>
      <c r="Q5" s="35"/>
      <c r="R5" s="35" t="str">
        <f>'[1]Proposal Template'!R5</f>
        <v>Orthornavirae</v>
      </c>
      <c r="S5" s="35"/>
      <c r="T5" s="35" t="str">
        <f>'[1]Proposal Template'!T5</f>
        <v>Negarnaviricota</v>
      </c>
      <c r="U5" s="35" t="str">
        <f>'[1]Proposal Template'!U5</f>
        <v>Haploviricotina</v>
      </c>
      <c r="V5" s="35" t="str">
        <f>'[1]Proposal Template'!V5</f>
        <v>Monjiviricetes</v>
      </c>
      <c r="W5" s="35"/>
      <c r="X5" s="35" t="str">
        <f>'[1]Proposal Template'!X5</f>
        <v>Mononegavirales</v>
      </c>
      <c r="Y5" s="35"/>
      <c r="Z5" s="35" t="str">
        <f>'[1]Proposal Template'!Z5</f>
        <v>Mymonaviridae</v>
      </c>
      <c r="AA5" s="35"/>
      <c r="AB5" s="35" t="s">
        <v>116</v>
      </c>
      <c r="AC5" s="35"/>
      <c r="AD5" s="26" t="s">
        <v>117</v>
      </c>
      <c r="AE5" s="4" t="str">
        <f>'[1]Proposal Template'!AE5</f>
        <v>MZ599588</v>
      </c>
      <c r="AF5" s="4" t="str">
        <f>'[1]Proposal Template'!AF5</f>
        <v>Cercospora beticola negative-stranded virus 3</v>
      </c>
      <c r="AG5" s="4" t="str">
        <f>'[1]Proposal Template'!AG5</f>
        <v>CbNSV3</v>
      </c>
      <c r="AH5" s="34" t="str">
        <f>'[1]Proposal Template'!AH5</f>
        <v>CFNKY-BZ2-8</v>
      </c>
      <c r="AI5" s="4" t="s">
        <v>29</v>
      </c>
      <c r="AJ5" s="4" t="s">
        <v>102</v>
      </c>
      <c r="AK5" s="4" t="s">
        <v>40</v>
      </c>
      <c r="AL5" s="15" t="s">
        <v>27</v>
      </c>
      <c r="AM5" s="15" t="s">
        <v>28</v>
      </c>
    </row>
    <row r="6" spans="1:41">
      <c r="P6" s="14" t="str">
        <f>'[1]Proposal Template'!P6</f>
        <v>Riboviria</v>
      </c>
      <c r="R6" s="14" t="str">
        <f>'[1]Proposal Template'!R6</f>
        <v>Orthornavirae</v>
      </c>
      <c r="T6" s="14" t="str">
        <f>'[1]Proposal Template'!T6</f>
        <v>Negarnaviricota</v>
      </c>
      <c r="U6" s="14" t="str">
        <f>'[1]Proposal Template'!U6</f>
        <v>Haploviricotina</v>
      </c>
      <c r="V6" s="14" t="str">
        <f>'[1]Proposal Template'!V6</f>
        <v>Monjiviricetes</v>
      </c>
      <c r="X6" s="14" t="str">
        <f>'[1]Proposal Template'!X6</f>
        <v>Mononegavirales</v>
      </c>
      <c r="Z6" s="14" t="str">
        <f>'[1]Proposal Template'!Z6</f>
        <v>Mymonaviridae</v>
      </c>
      <c r="AB6" s="14" t="str">
        <f>'[1]Proposal Template'!AB6</f>
        <v>Phyllomonavirus</v>
      </c>
      <c r="AD6" s="26" t="str">
        <f>'[1]Proposal Template'!AD6</f>
        <v>Phyllomonavirus culicis</v>
      </c>
      <c r="AE6" s="4" t="str">
        <f>'[1]Proposal Template'!AE6</f>
        <v>OL700132</v>
      </c>
      <c r="AF6" s="4" t="str">
        <f>'[1]Proposal Template'!AF6</f>
        <v>XiangYun mono-chu-like virus</v>
      </c>
      <c r="AH6" s="34" t="str">
        <f>'[1]Proposal Template'!AH6</f>
        <v>XY28730</v>
      </c>
      <c r="AI6" s="4" t="s">
        <v>29</v>
      </c>
      <c r="AJ6" s="4" t="s">
        <v>102</v>
      </c>
      <c r="AK6" s="4" t="s">
        <v>44</v>
      </c>
      <c r="AL6" s="15" t="s">
        <v>27</v>
      </c>
      <c r="AM6" s="15" t="s">
        <v>28</v>
      </c>
    </row>
    <row r="7" spans="1:41">
      <c r="P7" s="14" t="str">
        <f>'[1]Proposal Template'!P7</f>
        <v>Riboviria</v>
      </c>
      <c r="R7" s="14" t="str">
        <f>'[1]Proposal Template'!R7</f>
        <v>Orthornavirae</v>
      </c>
      <c r="T7" s="14" t="str">
        <f>'[1]Proposal Template'!T7</f>
        <v>Negarnaviricota</v>
      </c>
      <c r="U7" s="14" t="str">
        <f>'[1]Proposal Template'!U7</f>
        <v>Haploviricotina</v>
      </c>
      <c r="V7" s="14" t="str">
        <f>'[1]Proposal Template'!V7</f>
        <v>Monjiviricetes</v>
      </c>
      <c r="X7" s="14" t="str">
        <f>'[1]Proposal Template'!X7</f>
        <v>Mononegavirales</v>
      </c>
      <c r="Z7" s="14" t="str">
        <f>'[1]Proposal Template'!Z7</f>
        <v>Mymonaviridae</v>
      </c>
      <c r="AB7" s="14" t="str">
        <f>'[1]Proposal Template'!AB7</f>
        <v>Plasmopamonavirus</v>
      </c>
      <c r="AD7" s="26" t="str">
        <f>'[1]Proposal Template'!AD7</f>
        <v>Plasmopamonavirus alphatrichodermae</v>
      </c>
      <c r="AE7" s="4" t="str">
        <f>'[1]Proposal Template'!AE7</f>
        <v>OQ463847</v>
      </c>
      <c r="AF7" s="4" t="str">
        <f>'[1]Proposal Template'!AF7</f>
        <v>Trichoderma harzianum mononegavirus 1</v>
      </c>
      <c r="AG7" s="4" t="str">
        <f>'[1]Proposal Template'!AG7</f>
        <v>ThMV1</v>
      </c>
      <c r="AH7" s="34" t="str">
        <f>'[1]Proposal Template'!AH7</f>
        <v>19-19</v>
      </c>
      <c r="AI7" s="4" t="s">
        <v>24</v>
      </c>
      <c r="AJ7" s="4" t="s">
        <v>102</v>
      </c>
      <c r="AK7" s="4" t="s">
        <v>40</v>
      </c>
      <c r="AL7" s="15" t="s">
        <v>27</v>
      </c>
      <c r="AM7" s="15" t="s">
        <v>28</v>
      </c>
    </row>
    <row r="8" spans="1:41">
      <c r="P8" s="14" t="str">
        <f>'[1]Proposal Template'!P8</f>
        <v>Riboviria</v>
      </c>
      <c r="R8" s="14" t="str">
        <f>'[1]Proposal Template'!R8</f>
        <v>Orthornavirae</v>
      </c>
      <c r="T8" s="14" t="str">
        <f>'[1]Proposal Template'!T8</f>
        <v>Negarnaviricota</v>
      </c>
      <c r="U8" s="14" t="str">
        <f>'[1]Proposal Template'!U8</f>
        <v>Haploviricotina</v>
      </c>
      <c r="V8" s="14" t="str">
        <f>'[1]Proposal Template'!V8</f>
        <v>Monjiviricetes</v>
      </c>
      <c r="X8" s="14" t="str">
        <f>'[1]Proposal Template'!X8</f>
        <v>Mononegavirales</v>
      </c>
      <c r="Z8" s="14" t="str">
        <f>'[1]Proposal Template'!Z8</f>
        <v>Mymonaviridae</v>
      </c>
      <c r="AB8" s="14" t="str">
        <f>'[1]Proposal Template'!AB8</f>
        <v>Plasmopamonavirus</v>
      </c>
      <c r="AD8" s="26" t="str">
        <f>'[1]Proposal Template'!AD8</f>
        <v>Plasmopamonavirus betatrichodermae</v>
      </c>
      <c r="AE8" s="4" t="str">
        <f>'[1]Proposal Template'!AE8</f>
        <v>OQ463848</v>
      </c>
      <c r="AF8" s="4" t="str">
        <f>'[1]Proposal Template'!AF8</f>
        <v>Trichoderma harzianum mononegavirus 2</v>
      </c>
      <c r="AG8" s="4" t="str">
        <f>'[1]Proposal Template'!AG8</f>
        <v>ThMV2</v>
      </c>
      <c r="AH8" s="34" t="str">
        <f>'[1]Proposal Template'!AH8</f>
        <v>9-28</v>
      </c>
      <c r="AI8" s="4" t="s">
        <v>24</v>
      </c>
      <c r="AJ8" s="4" t="s">
        <v>102</v>
      </c>
      <c r="AK8" s="4" t="s">
        <v>40</v>
      </c>
      <c r="AL8" s="15" t="s">
        <v>27</v>
      </c>
      <c r="AM8" s="15" t="s">
        <v>28</v>
      </c>
    </row>
    <row r="9" spans="1:41">
      <c r="P9" s="14" t="str">
        <f>'[1]Proposal Template'!P9</f>
        <v>Riboviria</v>
      </c>
      <c r="R9" s="14" t="str">
        <f>'[1]Proposal Template'!R9</f>
        <v>Orthornavirae</v>
      </c>
      <c r="T9" s="14" t="str">
        <f>'[1]Proposal Template'!T9</f>
        <v>Negarnaviricota</v>
      </c>
      <c r="U9" s="14" t="str">
        <f>'[1]Proposal Template'!U9</f>
        <v>Haploviricotina</v>
      </c>
      <c r="V9" s="14" t="str">
        <f>'[1]Proposal Template'!V9</f>
        <v>Monjiviricetes</v>
      </c>
      <c r="X9" s="14" t="str">
        <f>'[1]Proposal Template'!X9</f>
        <v>Mononegavirales</v>
      </c>
      <c r="Z9" s="14" t="str">
        <f>'[1]Proposal Template'!Z9</f>
        <v>Mymonaviridae</v>
      </c>
      <c r="AB9" s="14" t="str">
        <f>'[1]Proposal Template'!AB9</f>
        <v>Sclerotimonavirus</v>
      </c>
      <c r="AD9" s="26" t="str">
        <f>'[1]Proposal Template'!AD9</f>
        <v>Sclerotimonavirus prolifusarii</v>
      </c>
      <c r="AE9" s="4" t="str">
        <f>'[1]Proposal Template'!AE9</f>
        <v>OK524200</v>
      </c>
      <c r="AF9" s="4" t="str">
        <f>'[1]Proposal Template'!AF9</f>
        <v>Fusarium proliferatum mymonavirus 1</v>
      </c>
      <c r="AH9" s="34" t="str">
        <f>'[1]Proposal Template'!AH9</f>
        <v>F.1129</v>
      </c>
      <c r="AI9" s="4" t="s">
        <v>24</v>
      </c>
      <c r="AJ9" s="4" t="s">
        <v>102</v>
      </c>
      <c r="AK9" s="4" t="s">
        <v>40</v>
      </c>
      <c r="AL9" s="15" t="s">
        <v>27</v>
      </c>
      <c r="AM9" s="15" t="s">
        <v>28</v>
      </c>
    </row>
    <row r="10" spans="1:41">
      <c r="P10" s="14" t="str">
        <f>'[1]Proposal Template'!P10</f>
        <v>Riboviria</v>
      </c>
      <c r="R10" s="14" t="str">
        <f>'[1]Proposal Template'!R10</f>
        <v>Orthornavirae</v>
      </c>
      <c r="T10" s="14" t="str">
        <f>'[1]Proposal Template'!T10</f>
        <v>Negarnaviricota</v>
      </c>
      <c r="U10" s="14" t="str">
        <f>'[1]Proposal Template'!U10</f>
        <v>Haploviricotina</v>
      </c>
      <c r="V10" s="14" t="str">
        <f>'[1]Proposal Template'!V10</f>
        <v>Monjiviricetes</v>
      </c>
      <c r="X10" s="14" t="str">
        <f>'[1]Proposal Template'!X10</f>
        <v>Mononegavirales</v>
      </c>
      <c r="Z10" s="14" t="str">
        <f>'[1]Proposal Template'!Z10</f>
        <v>Mymonaviridae</v>
      </c>
      <c r="AB10" s="14" t="str">
        <f>'[1]Proposal Template'!AB10</f>
        <v>Sclerotimonavirus</v>
      </c>
      <c r="AD10" s="26" t="str">
        <f>'[1]Proposal Template'!AD10</f>
        <v>Sclerotimonavirus ceratocystis</v>
      </c>
      <c r="AE10" s="4" t="str">
        <f>'[1]Proposal Template'!AE10</f>
        <v>BK062943</v>
      </c>
      <c r="AF10" s="4" t="str">
        <f>'[1]Proposal Template'!AF10</f>
        <v>Sclerotimonavirus cacaofunestae</v>
      </c>
      <c r="AG10" s="4" t="str">
        <f>'[1]Proposal Template'!AG10</f>
        <v>SVc</v>
      </c>
      <c r="AH10" s="34" t="str">
        <f>'[1]Proposal Template'!AH10</f>
        <v>Cc_Contig2</v>
      </c>
      <c r="AI10" s="4" t="s">
        <v>29</v>
      </c>
      <c r="AJ10" s="4" t="s">
        <v>102</v>
      </c>
      <c r="AK10" s="4" t="s">
        <v>40</v>
      </c>
      <c r="AL10" s="15" t="s">
        <v>27</v>
      </c>
      <c r="AM10" s="15" t="s">
        <v>28</v>
      </c>
    </row>
    <row r="11" spans="1:41">
      <c r="P11" s="14" t="str">
        <f>'[1]Proposal Template'!P11</f>
        <v>Riboviria</v>
      </c>
      <c r="R11" s="14" t="str">
        <f>'[1]Proposal Template'!R11</f>
        <v>Orthornavirae</v>
      </c>
      <c r="T11" s="14" t="str">
        <f>'[1]Proposal Template'!T11</f>
        <v>Negarnaviricota</v>
      </c>
      <c r="U11" s="14" t="str">
        <f>'[1]Proposal Template'!U11</f>
        <v>Haploviricotina</v>
      </c>
      <c r="V11" s="14" t="str">
        <f>'[1]Proposal Template'!V11</f>
        <v>Monjiviricetes</v>
      </c>
      <c r="X11" s="14" t="str">
        <f>'[1]Proposal Template'!X11</f>
        <v>Mononegavirales</v>
      </c>
      <c r="Z11" s="14" t="str">
        <f>'[1]Proposal Template'!Z11</f>
        <v>Mymonaviridae</v>
      </c>
      <c r="AB11" s="14" t="str">
        <f>'[1]Proposal Template'!AB11</f>
        <v>Sclerotimonavirus</v>
      </c>
      <c r="AD11" s="26" t="str">
        <f>'[1]Proposal Template'!AD11</f>
        <v>Sclerotimonavirus alpharhipicephali</v>
      </c>
      <c r="AE11" s="4" t="str">
        <f>'[1]Proposal Template'!AE11</f>
        <v>ON746412</v>
      </c>
      <c r="AF11" s="4" t="str">
        <f>'[1]Proposal Template'!AF11</f>
        <v>Zhangzhou Mymon tick virus 3</v>
      </c>
      <c r="AH11" s="34" t="str">
        <f>'[1]Proposal Template'!AH11</f>
        <v>TIGMIC 1</v>
      </c>
      <c r="AI11" s="4" t="s">
        <v>24</v>
      </c>
      <c r="AJ11" s="4" t="s">
        <v>102</v>
      </c>
      <c r="AK11" s="4" t="s">
        <v>40</v>
      </c>
      <c r="AL11" s="15" t="s">
        <v>27</v>
      </c>
      <c r="AM11" s="15" t="s">
        <v>28</v>
      </c>
    </row>
    <row r="12" spans="1:41">
      <c r="P12" s="14" t="str">
        <f>'[1]Proposal Template'!P12</f>
        <v>Riboviria</v>
      </c>
      <c r="R12" s="14" t="str">
        <f>'[1]Proposal Template'!R12</f>
        <v>Orthornavirae</v>
      </c>
      <c r="T12" s="14" t="str">
        <f>'[1]Proposal Template'!T12</f>
        <v>Negarnaviricota</v>
      </c>
      <c r="U12" s="14" t="str">
        <f>'[1]Proposal Template'!U12</f>
        <v>Haploviricotina</v>
      </c>
      <c r="V12" s="14" t="str">
        <f>'[1]Proposal Template'!V12</f>
        <v>Monjiviricetes</v>
      </c>
      <c r="X12" s="14" t="str">
        <f>'[1]Proposal Template'!X12</f>
        <v>Mononegavirales</v>
      </c>
      <c r="Z12" s="14" t="str">
        <f>'[1]Proposal Template'!Z12</f>
        <v>Mymonaviridae</v>
      </c>
      <c r="AB12" s="14" t="str">
        <f>'[1]Proposal Template'!AB12</f>
        <v>Sclerotimonavirus</v>
      </c>
      <c r="AD12" s="26" t="str">
        <f>'[1]Proposal Template'!AD12</f>
        <v>Sclerotimonavirus betarhipicephali</v>
      </c>
      <c r="AE12" s="4" t="str">
        <f>'[1]Proposal Template'!AE12</f>
        <v>ON746413</v>
      </c>
      <c r="AF12" s="4" t="str">
        <f>'[1]Proposal Template'!AF12</f>
        <v>Sanya Mymon tick virus 1</v>
      </c>
      <c r="AH12" s="34" t="str">
        <f>'[1]Proposal Template'!AH12</f>
        <v>TIGMIC 2</v>
      </c>
      <c r="AI12" s="4" t="s">
        <v>24</v>
      </c>
      <c r="AJ12" s="4" t="s">
        <v>102</v>
      </c>
      <c r="AK12" s="4" t="s">
        <v>40</v>
      </c>
      <c r="AL12" s="15" t="s">
        <v>27</v>
      </c>
      <c r="AM12" s="15" t="s">
        <v>28</v>
      </c>
    </row>
    <row r="13" spans="1:41">
      <c r="P13" s="14" t="str">
        <f>'[1]Proposal Template'!P13</f>
        <v>Riboviria</v>
      </c>
      <c r="R13" s="14" t="str">
        <f>'[1]Proposal Template'!R13</f>
        <v>Orthornavirae</v>
      </c>
      <c r="T13" s="14" t="str">
        <f>'[1]Proposal Template'!T13</f>
        <v>Negarnaviricota</v>
      </c>
      <c r="U13" s="14" t="str">
        <f>'[1]Proposal Template'!U13</f>
        <v>Haploviricotina</v>
      </c>
      <c r="V13" s="14" t="str">
        <f>'[1]Proposal Template'!V13</f>
        <v>Monjiviricetes</v>
      </c>
      <c r="X13" s="14" t="str">
        <f>'[1]Proposal Template'!X13</f>
        <v>Mononegavirales</v>
      </c>
      <c r="Z13" s="14" t="str">
        <f>'[1]Proposal Template'!Z13</f>
        <v>Mymonaviridae</v>
      </c>
      <c r="AB13" s="14" t="str">
        <f>'[1]Proposal Template'!AB13</f>
        <v>Sclerotimonavirus</v>
      </c>
      <c r="AD13" s="26" t="str">
        <f>'[1]Proposal Template'!AD13</f>
        <v>Sclerotimonavirus alphaalternariae</v>
      </c>
      <c r="AE13" s="4" t="str">
        <f>'[1]Proposal Template'!AE13</f>
        <v>ON843764</v>
      </c>
      <c r="AF13" s="4" t="str">
        <f>'[1]Proposal Template'!AF13</f>
        <v>Alternaria dianthicola negative-stranded RNA virus 1</v>
      </c>
      <c r="AG13" s="4" t="str">
        <f>'[1]Proposal Template'!AG13</f>
        <v>AdNSRV1</v>
      </c>
      <c r="AH13" s="34" t="str">
        <f>'[1]Proposal Template'!AH13</f>
        <v>HNSZ-1</v>
      </c>
      <c r="AI13" s="4" t="s">
        <v>29</v>
      </c>
      <c r="AJ13" s="4" t="s">
        <v>102</v>
      </c>
      <c r="AK13" s="4" t="s">
        <v>40</v>
      </c>
      <c r="AL13" s="15" t="s">
        <v>27</v>
      </c>
      <c r="AM13" s="15" t="s">
        <v>28</v>
      </c>
    </row>
    <row r="14" spans="1:41">
      <c r="P14" s="14" t="str">
        <f>'[1]Proposal Template'!P14</f>
        <v>Riboviria</v>
      </c>
      <c r="R14" s="14" t="str">
        <f>'[1]Proposal Template'!R14</f>
        <v>Orthornavirae</v>
      </c>
      <c r="T14" s="14" t="str">
        <f>'[1]Proposal Template'!T14</f>
        <v>Negarnaviricota</v>
      </c>
      <c r="U14" s="14" t="str">
        <f>'[1]Proposal Template'!U14</f>
        <v>Haploviricotina</v>
      </c>
      <c r="V14" s="14" t="str">
        <f>'[1]Proposal Template'!V14</f>
        <v>Monjiviricetes</v>
      </c>
      <c r="X14" s="14" t="str">
        <f>'[1]Proposal Template'!X14</f>
        <v>Mononegavirales</v>
      </c>
      <c r="Z14" s="14" t="str">
        <f>'[1]Proposal Template'!Z14</f>
        <v>Mymonaviridae</v>
      </c>
      <c r="AB14" s="14" t="str">
        <f>'[1]Proposal Template'!AB14</f>
        <v>Sclerotimonavirus</v>
      </c>
      <c r="AD14" s="26" t="str">
        <f>'[1]Proposal Template'!AD14</f>
        <v>Sclerotimonavirus betaalternariae</v>
      </c>
      <c r="AE14" s="4" t="str">
        <f>'[1]Proposal Template'!AE14</f>
        <v>OP566533</v>
      </c>
      <c r="AF14" s="4" t="str">
        <f>'[1]Proposal Template'!AF14</f>
        <v>Alternaria tenuissima negative-stranded RNA virus 2</v>
      </c>
      <c r="AG14" s="4" t="str">
        <f>'[1]Proposal Template'!AG14</f>
        <v>AtNSRV2</v>
      </c>
      <c r="AH14" s="34" t="str">
        <f>'[1]Proposal Template'!AH14</f>
        <v>HB-15</v>
      </c>
      <c r="AI14" s="4" t="s">
        <v>24</v>
      </c>
      <c r="AJ14" s="4" t="s">
        <v>102</v>
      </c>
      <c r="AK14" s="4" t="s">
        <v>40</v>
      </c>
      <c r="AL14" s="15" t="s">
        <v>27</v>
      </c>
      <c r="AM14" s="15" t="s">
        <v>28</v>
      </c>
    </row>
    <row r="15" spans="1:41">
      <c r="P15" s="14" t="str">
        <f>'[1]Proposal Template'!P15</f>
        <v>Riboviria</v>
      </c>
      <c r="R15" s="14" t="str">
        <f>'[1]Proposal Template'!R15</f>
        <v>Orthornavirae</v>
      </c>
      <c r="T15" s="14" t="str">
        <f>'[1]Proposal Template'!T15</f>
        <v>Negarnaviricota</v>
      </c>
      <c r="U15" s="14" t="str">
        <f>'[1]Proposal Template'!U15</f>
        <v>Haploviricotina</v>
      </c>
      <c r="V15" s="14" t="str">
        <f>'[1]Proposal Template'!V15</f>
        <v>Monjiviricetes</v>
      </c>
      <c r="X15" s="14" t="str">
        <f>'[1]Proposal Template'!X15</f>
        <v>Mononegavirales</v>
      </c>
      <c r="Z15" s="14" t="str">
        <f>'[1]Proposal Template'!Z15</f>
        <v>Mymonaviridae</v>
      </c>
      <c r="AB15" s="14" t="str">
        <f>'[1]Proposal Template'!AB15</f>
        <v>Sclerotimonavirus</v>
      </c>
      <c r="AD15" s="26" t="str">
        <f>'[1]Proposal Template'!AD15</f>
        <v>Sclerotimonavirus trichodermae</v>
      </c>
      <c r="AE15" s="4" t="str">
        <f>'[1]Proposal Template'!AE15</f>
        <v>OQ463851</v>
      </c>
      <c r="AF15" s="4" t="str">
        <f>'[1]Proposal Template'!AF15</f>
        <v>Trichoderma harzianum negative-stranded virus 2</v>
      </c>
      <c r="AG15" s="4" t="str">
        <f>'[1]Proposal Template'!AG15</f>
        <v>ThNV2</v>
      </c>
      <c r="AH15" s="34" t="str">
        <f>'[1]Proposal Template'!AH15</f>
        <v>19-23</v>
      </c>
      <c r="AI15" s="4" t="s">
        <v>24</v>
      </c>
      <c r="AJ15" s="4" t="s">
        <v>102</v>
      </c>
      <c r="AK15" s="4" t="s">
        <v>40</v>
      </c>
      <c r="AL15" s="15" t="s">
        <v>27</v>
      </c>
      <c r="AM15"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phoneticPr fontId="30" type="noConversion"/>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AC1048576" xr:uid="{00000000-0002-0000-0100-000000000000}"/>
    <dataValidation type="custom" allowBlank="1" showInputMessage="1" showErrorMessage="1" errorTitle="Binomial Naming" error="Species name must start with the name of it's genus." promptTitle="binomial" sqref="AD1:AD3 AD5:AD1048576" xr:uid="{00000000-0002-0000-0100-000001000000}">
      <formula1>OR(LEFT(AD1048573,LEN(AB1048573))=AB1048573,AD1048573="Species")</formula1>
    </dataValidation>
    <dataValidation type="custom" allowBlank="1" showInputMessage="1" showErrorMessage="1" errorTitle="Binomial Naming" error="Species name must start with the name of it's genus." promptTitle="binomial" sqref="AD4" xr:uid="{00000000-0002-0000-0100-000002000000}">
      <formula1>OR(LEFT(#REF!,LEN(#REF!))=#REF!,#REF!="Species")</formula1>
    </dataValidation>
  </dataValidations>
  <hyperlinks>
    <hyperlink ref="A2" r:id="rId1" tooltip="Proposal Template Version. Follow link to check for updates..." display="2023.v1" xr:uid="{00000000-0004-0000-0100-000000000000}"/>
    <hyperlink ref="A1" r:id="rId2" tooltip="You can upload draft versions of this sheet to the ICTV site for quick error checks and validation!" xr:uid="{00000000-0004-0000-0100-000001000000}"/>
  </hyperlinks>
  <pageMargins left="0.7" right="0.7" top="0.75" bottom="0.75" header="0.3" footer="0.3"/>
  <pageSetup orientation="portrait"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3000000}">
          <x14:formula1>
            <xm:f>'Menu Items (Do not change)'!$E:$E</xm:f>
          </x14:formula1>
          <xm:sqref>AM4:AM1048576 AM1:AM2</xm:sqref>
        </x14:dataValidation>
        <x14:dataValidation type="list" errorStyle="warning" allowBlank="1" showInputMessage="1" showErrorMessage="1" xr:uid="{00000000-0002-0000-0100-000004000000}">
          <x14:formula1>
            <xm:f>'Menu Items (Do not change)'!$D:$D</xm:f>
          </x14:formula1>
          <xm:sqref>AL4:AL1048576 AL1:AL2</xm:sqref>
        </x14:dataValidation>
        <x14:dataValidation type="list" allowBlank="1" showInputMessage="1" showErrorMessage="1" xr:uid="{00000000-0002-0000-0100-000005000000}">
          <x14:formula1>
            <xm:f>'Menu Items (Do not change)'!$A:$A</xm:f>
          </x14:formula1>
          <xm:sqref>AI1:AI1048576</xm:sqref>
        </x14:dataValidation>
        <x14:dataValidation type="list" allowBlank="1" showInputMessage="1" showErrorMessage="1" xr:uid="{00000000-0002-0000-0100-000006000000}">
          <x14:formula1>
            <xm:f>'Menu Items (Do not change)'!$B:$B</xm:f>
          </x14:formula1>
          <xm:sqref>AJ1:AJ1048576</xm:sqref>
        </x14:dataValidation>
        <x14:dataValidation type="list" allowBlank="1" showInputMessage="1" showErrorMessage="1" xr:uid="{00000000-0002-0000-0100-000007000000}">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2"/>
  <sheetViews>
    <sheetView workbookViewId="0">
      <selection activeCell="F7" sqref="F7"/>
    </sheetView>
  </sheetViews>
  <sheetFormatPr defaultColWidth="11"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honeticPr fontId="3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Kuhn, Jens (NIH/NIAID) [C]</cp:lastModifiedBy>
  <dcterms:created xsi:type="dcterms:W3CDTF">2023-02-08T19:24:03Z</dcterms:created>
  <dcterms:modified xsi:type="dcterms:W3CDTF">2023-10-23T18:00:55Z</dcterms:modified>
</cp:coreProperties>
</file>