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avarsani\ASU Dropbox\Arvind Varsani\ICTV_2025\Submissions\Version1_Peter_200625\"/>
    </mc:Choice>
  </mc:AlternateContent>
  <xr:revisionPtr revIDLastSave="0" documentId="13_ncr:1_{4E5BA9A1-CCD6-4CB2-BA80-462E4E69A7EE}" xr6:coauthVersionLast="47" xr6:coauthVersionMax="47" xr10:uidLastSave="{00000000-0000-0000-0000-000000000000}"/>
  <bookViews>
    <workbookView xWindow="-120" yWindow="-120" windowWidth="38640" windowHeight="211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Template'!$AL$1:$AL$6</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<sst xmlns="http://schemas.openxmlformats.org/spreadsheetml/2006/main" count="565" uniqueCount="248">
  <si>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</si>
  <si>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</si>
  <si>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</si>
  <si>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</si>
  <si>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</si>
  <si>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</si>
  <si>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</si>
  <si>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</si>
  <si>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</si>
  <si>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</si>
  <si>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</si>
  <si>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</si>
  <si>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</si>
  <si>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</si>
  <si>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</si>
  <si>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</si>
  <si>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</si>
  <si>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</si>
  <si>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</si>
  <si>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</si>
  <si>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</si>
  <si>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</si>
  <si>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</si>
  <si>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</si>
  <si>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</si>
  <si>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</si>
  <si>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</si>
  <si>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</si>
  <si>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</si>
  <si>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</si>
  <si>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</si>
  <si>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</si>
  <si>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</si>
  <si>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</si>
  <si>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</si>
  <si>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</si>
  <si>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</si>
  <si>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</si>
  <si>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</si>
  <si>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</si>
  <si>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</si>
  <si>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</si>
  <si>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</si>
  <si>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</si>
  <si>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</si>
  <si>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</si>
  <si>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</si>
  <si>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</si>
  <si>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</si>
  <si>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</si>
  <si>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</si>
  <si>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</si>
  <si>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</si>
  <si>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</si>
  <si>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</si>
  <si>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</si>
  <si>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</si>
  <si>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</si>
  <si>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</si>
  <si>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</si>
  <si>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</si>
  <si>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</si>
  <si>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</si>
  <si>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</si>
  <si>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</si>
  <si>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</si>
  <si>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</si>
  <si>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</si>
  <si>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</si>
  <si>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</si>
  <si>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</si>
  <si>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</si>
  <si>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</si>
  <si>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</si>
  <si>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</si>
  <si>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</si>
  <si>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</si>
  <si>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</si>
  <si>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</si>
  <si>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</si>
  <si>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</si>
  <si>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</si>
  <si>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</si>
  <si>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</si>
  <si>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</si>
  <si>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</si>
  <si>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</si>
  <si>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</si>
  <si>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</si>
  <si>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</si>
  <si>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</si>
  <si>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</si>
  <si>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</si>
  <si>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</si>
  <si>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</si>
  <si>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</si>
  <si>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</si>
  <si>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</si>
  <si>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</si>
  <si>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</si>
  <si>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</si>
  <si>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</si>
  <si>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</si>
  <si>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</si>
  <si>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</si>
  <si>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</si>
  <si>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</si>
  <si>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</si>
  <si>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</si>
  <si>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</si>
  <si>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</si>
  <si>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</si>
  <si>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</si>
  <si>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</si>
  <si>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</si>
  <si>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</si>
  <si>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Varidnaviria</t>
  </si>
  <si>
    <t>Bamfordvirae</t>
  </si>
  <si>
    <t>Preplasmiviricota</t>
  </si>
  <si>
    <t>Rowavirales</t>
  </si>
  <si>
    <t>Adenoviridae</t>
  </si>
  <si>
    <t>Mastadenovirus</t>
  </si>
  <si>
    <t>Polisuviricotina</t>
  </si>
  <si>
    <t>PP985428</t>
  </si>
  <si>
    <t>CP001 TH/2023</t>
  </si>
  <si>
    <t>murine adenovirus 4</t>
  </si>
  <si>
    <t>PQ490628</t>
  </si>
  <si>
    <t>A104</t>
  </si>
  <si>
    <t>PQ576919</t>
  </si>
  <si>
    <t>MAVG4</t>
  </si>
  <si>
    <t>OP921948</t>
  </si>
  <si>
    <t>GZ2-7</t>
  </si>
  <si>
    <t>Siadenovirus</t>
  </si>
  <si>
    <t>PQ083072</t>
  </si>
  <si>
    <t>zg</t>
  </si>
  <si>
    <t>Aviadenovirus</t>
  </si>
  <si>
    <t>CS23-0540</t>
  </si>
  <si>
    <t>OR096706</t>
  </si>
  <si>
    <t>Timneh grey parrot adenovirus 1</t>
  </si>
  <si>
    <t>PP410068</t>
  </si>
  <si>
    <t>PP410069</t>
  </si>
  <si>
    <t>PP297886</t>
  </si>
  <si>
    <t>BatAdV/MOW15-Nn19/Quixote</t>
  </si>
  <si>
    <t>Siadenovirus columbae</t>
  </si>
  <si>
    <t>PP999621</t>
  </si>
  <si>
    <t>pigeon adenovirus 4</t>
  </si>
  <si>
    <t>PL_pigeon_K43/2023</t>
  </si>
  <si>
    <t>BNML-YNSC33</t>
  </si>
  <si>
    <t>PQ678060</t>
  </si>
  <si>
    <t>BSTC-YNSC83</t>
  </si>
  <si>
    <t>simian adenovirus 57 (gibbon adenovirus)</t>
  </si>
  <si>
    <t>simian adenovirus 58  (black-and-white colobus adenovirus 4)</t>
  </si>
  <si>
    <t>PV175342</t>
  </si>
  <si>
    <t>quail adenovirus 1</t>
  </si>
  <si>
    <t>HNU-SGX-2024</t>
  </si>
  <si>
    <t>PV383552</t>
  </si>
  <si>
    <t>F45</t>
  </si>
  <si>
    <t>bat adenovirus F45</t>
  </si>
  <si>
    <t>tanezumi rat adenovirus 1 (Yunan rodent adenovirus 1)</t>
  </si>
  <si>
    <t>Kachin red-backed vole adenovirus 1 (Yunan rodent adenovirus 2)</t>
  </si>
  <si>
    <t>GX2016_254_7782</t>
  </si>
  <si>
    <t>OR998961</t>
  </si>
  <si>
    <t>greater bamboo bat adenovirus</t>
  </si>
  <si>
    <t>YN2016_240_180229</t>
  </si>
  <si>
    <t>OR998870</t>
  </si>
  <si>
    <t>Himalayan wiskered bat adenovirus 1</t>
  </si>
  <si>
    <t>simian adenovirus 60</t>
  </si>
  <si>
    <t>simian adenovirus 61</t>
  </si>
  <si>
    <t>simian adenovirus 64</t>
  </si>
  <si>
    <t>simian adenovirus 65</t>
  </si>
  <si>
    <t>PQ490709</t>
  </si>
  <si>
    <t>RNL_03NOV17_0357_DAS</t>
  </si>
  <si>
    <t>RNL_2018_0502_VEA</t>
  </si>
  <si>
    <t>RNL_2018_0955_JEM</t>
  </si>
  <si>
    <t>PQ490710</t>
  </si>
  <si>
    <t>RNL_2017_0167_MER</t>
  </si>
  <si>
    <t>PQ490717</t>
  </si>
  <si>
    <t>PQ490713</t>
  </si>
  <si>
    <t>Kuhl's pipistrelle adenovirus MAG44</t>
  </si>
  <si>
    <t>greater horseshoe bat adenovirus MAG47</t>
  </si>
  <si>
    <t>Mastadenovirus asiensse</t>
  </si>
  <si>
    <t>Pharingeaviricetes</t>
  </si>
  <si>
    <t>Mastadenovirus asiense</t>
  </si>
  <si>
    <t>LC385827</t>
  </si>
  <si>
    <t>Asian particolored bat adenovirus Vs9</t>
  </si>
  <si>
    <t>Vs9</t>
  </si>
  <si>
    <t>Mastadenovirus hylobatidae</t>
  </si>
  <si>
    <r>
      <t xml:space="preserve">from the family name </t>
    </r>
    <r>
      <rPr>
        <u/>
        <sz val="12"/>
        <color theme="1"/>
        <rFont val="Calibri"/>
        <family val="2"/>
        <charset val="238"/>
        <scheme val="minor"/>
      </rPr>
      <t>Hylobatidae</t>
    </r>
  </si>
  <si>
    <t>Siadenovirus coturnicis</t>
  </si>
  <si>
    <t>Mastadenovirus pollicis</t>
  </si>
  <si>
    <r>
      <t xml:space="preserve">from the Latin </t>
    </r>
    <r>
      <rPr>
        <i/>
        <u/>
        <sz val="12"/>
        <color rgb="FF202122"/>
        <rFont val="Calibri"/>
        <family val="2"/>
        <charset val="238"/>
        <scheme val="minor"/>
      </rPr>
      <t>pollex</t>
    </r>
    <r>
      <rPr>
        <sz val="12"/>
        <color rgb="FF202122"/>
        <rFont val="Calibri"/>
        <family val="2"/>
        <charset val="238"/>
        <scheme val="minor"/>
      </rPr>
      <t>, meaning "thumb" referring to the host "colobus", which name comes from the Greek </t>
    </r>
    <r>
      <rPr>
        <sz val="12"/>
        <rFont val="Calibri"/>
        <family val="2"/>
        <charset val="238"/>
        <scheme val="minor"/>
      </rPr>
      <t>κολοβός (</t>
    </r>
    <r>
      <rPr>
        <i/>
        <sz val="12"/>
        <color rgb="FF202122"/>
        <rFont val="Calibri"/>
        <family val="2"/>
        <charset val="238"/>
        <scheme val="minor"/>
      </rPr>
      <t>kolobós</t>
    </r>
    <r>
      <rPr>
        <sz val="12"/>
        <color rgb="FF202122"/>
        <rFont val="Calibri"/>
        <family val="2"/>
        <charset val="238"/>
        <scheme val="minor"/>
      </rPr>
      <t>, "docked", "maimed") and refers to the stump-like thumb</t>
    </r>
  </si>
  <si>
    <t>Mastadenovirus bestiae</t>
  </si>
  <si>
    <r>
      <t xml:space="preserve">from the Latin </t>
    </r>
    <r>
      <rPr>
        <i/>
        <u/>
        <sz val="12"/>
        <color theme="1"/>
        <rFont val="Calibri"/>
        <family val="2"/>
        <charset val="238"/>
        <scheme val="minor"/>
      </rPr>
      <t>bestia</t>
    </r>
    <r>
      <rPr>
        <sz val="12"/>
        <color theme="1"/>
        <rFont val="Calibri"/>
        <family val="2"/>
        <scheme val="minor"/>
      </rPr>
      <t xml:space="preserve">, referring to the genus </t>
    </r>
    <r>
      <rPr>
        <i/>
        <sz val="12"/>
        <color theme="1"/>
        <rFont val="Calibri"/>
        <family val="2"/>
        <charset val="238"/>
        <scheme val="minor"/>
      </rPr>
      <t>Theropichecus</t>
    </r>
    <r>
      <rPr>
        <sz val="12"/>
        <color theme="1"/>
        <rFont val="Calibri"/>
        <family val="2"/>
        <scheme val="minor"/>
      </rPr>
      <t>, a name derived from the Greek root words for "beast-ape" (θηρο-πίθηκος : thēro-píthēkos)</t>
    </r>
  </si>
  <si>
    <r>
      <t xml:space="preserve">from the species epithet of </t>
    </r>
    <r>
      <rPr>
        <i/>
        <sz val="12"/>
        <color theme="1"/>
        <rFont val="Calibri"/>
        <family val="2"/>
        <charset val="238"/>
        <scheme val="minor"/>
      </rPr>
      <t xml:space="preserve">Theropithecus </t>
    </r>
    <r>
      <rPr>
        <i/>
        <u/>
        <sz val="12"/>
        <color theme="1"/>
        <rFont val="Calibri"/>
        <family val="2"/>
        <charset val="238"/>
        <scheme val="minor"/>
      </rPr>
      <t>gelada</t>
    </r>
  </si>
  <si>
    <t>Mastadenovirus geladae</t>
  </si>
  <si>
    <t>Mastadenovirus aethiopiense</t>
  </si>
  <si>
    <t>Siadenovirus sulawense</t>
  </si>
  <si>
    <r>
      <rPr>
        <sz val="12"/>
        <color theme="1"/>
        <rFont val="Calibri"/>
        <family val="2"/>
        <charset val="238"/>
      </rPr>
      <t xml:space="preserve">from the Latin </t>
    </r>
    <r>
      <rPr>
        <i/>
        <u/>
        <sz val="12"/>
        <color theme="1"/>
        <rFont val="Calibri"/>
        <family val="2"/>
        <charset val="238"/>
      </rPr>
      <t>coturnix</t>
    </r>
    <r>
      <rPr>
        <sz val="12"/>
        <color theme="1"/>
        <rFont val="Calibri"/>
        <family val="2"/>
        <charset val="238"/>
      </rPr>
      <t xml:space="preserve">, meaning “quail” </t>
    </r>
  </si>
  <si>
    <t>Mastadenovirus eliomysis</t>
  </si>
  <si>
    <t>Mastadenovirus arundinis</t>
  </si>
  <si>
    <r>
      <t xml:space="preserve">from the Latin </t>
    </r>
    <r>
      <rPr>
        <i/>
        <u/>
        <sz val="12"/>
        <color rgb="FF000000"/>
        <rFont val="Calibri"/>
        <family val="2"/>
        <charset val="238"/>
      </rPr>
      <t>arundo</t>
    </r>
    <r>
      <rPr>
        <sz val="12"/>
        <color rgb="FF000000"/>
        <rFont val="Calibri"/>
        <family val="2"/>
        <charset val="238"/>
      </rPr>
      <t>, meaning "bamboo" referring to greater bamboo bat</t>
    </r>
  </si>
  <si>
    <r>
      <t>from the Latin</t>
    </r>
    <r>
      <rPr>
        <i/>
        <sz val="12"/>
        <color theme="1"/>
        <rFont val="Calibri"/>
        <family val="2"/>
        <charset val="238"/>
        <scheme val="minor"/>
      </rPr>
      <t xml:space="preserve"> </t>
    </r>
    <r>
      <rPr>
        <i/>
        <u/>
        <sz val="12"/>
        <color theme="1"/>
        <rFont val="Calibri"/>
        <family val="2"/>
        <charset val="238"/>
        <scheme val="minor"/>
      </rPr>
      <t>columba</t>
    </r>
    <r>
      <rPr>
        <sz val="12"/>
        <color theme="1"/>
        <rFont val="Calibri"/>
        <family val="2"/>
        <charset val="238"/>
        <scheme val="minor"/>
      </rPr>
      <t>, meaning</t>
    </r>
    <r>
      <rPr>
        <i/>
        <sz val="12"/>
        <color theme="1"/>
        <rFont val="Calibri"/>
        <family val="2"/>
        <charset val="238"/>
        <scheme val="minor"/>
      </rPr>
      <t xml:space="preserve"> “</t>
    </r>
    <r>
      <rPr>
        <sz val="12"/>
        <color theme="1"/>
        <rFont val="Calibri"/>
        <family val="2"/>
        <charset val="238"/>
        <scheme val="minor"/>
      </rPr>
      <t>pigeon” (pigeon AdV-1)</t>
    </r>
  </si>
  <si>
    <r>
      <t xml:space="preserve">from the Latin </t>
    </r>
    <r>
      <rPr>
        <i/>
        <u/>
        <sz val="12"/>
        <color rgb="FF000000"/>
        <rFont val="Calibri"/>
        <family val="2"/>
        <charset val="238"/>
      </rPr>
      <t>Himalaia</t>
    </r>
    <r>
      <rPr>
        <sz val="12"/>
        <color rgb="FF000000"/>
        <rFont val="Calibri"/>
        <family val="2"/>
        <charset val="238"/>
      </rPr>
      <t>, referring to the Himalayan whiskered bat</t>
    </r>
  </si>
  <si>
    <r>
      <t xml:space="preserve">from the Latin </t>
    </r>
    <r>
      <rPr>
        <i/>
        <u/>
        <sz val="12"/>
        <color theme="1"/>
        <rFont val="Calibri"/>
        <family val="2"/>
        <charset val="238"/>
        <scheme val="minor"/>
      </rPr>
      <t>cinereum</t>
    </r>
    <r>
      <rPr>
        <sz val="12"/>
        <color theme="1"/>
        <rFont val="Calibri"/>
        <family val="2"/>
        <scheme val="minor"/>
      </rPr>
      <t>, meaning “ash-coloured” (Timneh grey parrot)</t>
    </r>
  </si>
  <si>
    <t>Mastadenovirus mastomysis</t>
  </si>
  <si>
    <r>
      <t xml:space="preserve">from the genus name of </t>
    </r>
    <r>
      <rPr>
        <i/>
        <u/>
        <sz val="12"/>
        <color theme="1"/>
        <rFont val="Calibri"/>
        <family val="2"/>
        <charset val="238"/>
        <scheme val="minor"/>
      </rPr>
      <t>Mastomys</t>
    </r>
    <r>
      <rPr>
        <sz val="12"/>
        <color theme="1"/>
        <rFont val="Calibri"/>
        <family val="2"/>
        <scheme val="minor"/>
      </rPr>
      <t xml:space="preserve"> (referring to </t>
    </r>
    <r>
      <rPr>
        <i/>
        <sz val="12"/>
        <color theme="1"/>
        <rFont val="Calibri"/>
        <family val="2"/>
        <charset val="238"/>
        <scheme val="minor"/>
      </rPr>
      <t>Mastomys natalensis</t>
    </r>
    <r>
      <rPr>
        <sz val="12"/>
        <color theme="1"/>
        <rFont val="Calibri"/>
        <family val="2"/>
        <scheme val="minor"/>
      </rPr>
      <t>, natal multimammate mouse)</t>
    </r>
  </si>
  <si>
    <t>Mastadenovirus eothenomysis</t>
  </si>
  <si>
    <t>Mastadenovirus kuhlii</t>
  </si>
  <si>
    <t>Mastadenovirus rhinolophidae</t>
  </si>
  <si>
    <t>Mastadenovirus rhinolopidae</t>
  </si>
  <si>
    <t>KT698853</t>
  </si>
  <si>
    <t>bat adenovirus 4</t>
  </si>
  <si>
    <t>WIV9</t>
  </si>
  <si>
    <t>garden dormouse adenovirus 1</t>
  </si>
  <si>
    <r>
      <t xml:space="preserve">from the species epithet of </t>
    </r>
    <r>
      <rPr>
        <i/>
        <sz val="12"/>
        <color theme="1"/>
        <rFont val="Calibri"/>
        <family val="2"/>
        <charset val="238"/>
        <scheme val="minor"/>
      </rPr>
      <t xml:space="preserve">Pipistrellus </t>
    </r>
    <r>
      <rPr>
        <i/>
        <u/>
        <sz val="12"/>
        <color theme="1"/>
        <rFont val="Calibri"/>
        <family val="2"/>
        <charset val="238"/>
        <scheme val="minor"/>
      </rPr>
      <t>kuhlii</t>
    </r>
    <r>
      <rPr>
        <sz val="12"/>
        <color theme="1"/>
        <rFont val="Calibri"/>
        <family val="2"/>
        <scheme val="minor"/>
      </rPr>
      <t xml:space="preserve"> (referring to Heinrich Kuhl German naturalist regarded as the authority) </t>
    </r>
  </si>
  <si>
    <t>Mastadenovirus ferrumequini</t>
  </si>
  <si>
    <r>
      <rPr>
        <sz val="12"/>
        <color theme="1"/>
        <rFont val="Calibri"/>
        <family val="2"/>
        <charset val="238"/>
        <scheme val="minor"/>
      </rPr>
      <t xml:space="preserve">from the species epithet of </t>
    </r>
    <r>
      <rPr>
        <i/>
        <sz val="12"/>
        <color theme="1"/>
        <rFont val="Calibri"/>
        <family val="2"/>
        <charset val="238"/>
        <scheme val="minor"/>
      </rPr>
      <t xml:space="preserve">Nyctalus </t>
    </r>
    <r>
      <rPr>
        <i/>
        <u/>
        <sz val="12"/>
        <color theme="1"/>
        <rFont val="Calibri"/>
        <family val="2"/>
        <charset val="238"/>
        <scheme val="minor"/>
      </rPr>
      <t>noctula</t>
    </r>
  </si>
  <si>
    <t>Mastadenovirus portugalense</t>
  </si>
  <si>
    <r>
      <t xml:space="preserve">from the name of the country </t>
    </r>
    <r>
      <rPr>
        <u/>
        <sz val="12"/>
        <color theme="1"/>
        <rFont val="Calibri"/>
        <family val="2"/>
        <charset val="238"/>
        <scheme val="minor"/>
      </rPr>
      <t>Portugal</t>
    </r>
    <r>
      <rPr>
        <sz val="12"/>
        <color theme="1"/>
        <rFont val="Calibri"/>
        <family val="2"/>
        <charset val="238"/>
        <scheme val="minor"/>
      </rPr>
      <t xml:space="preserve"> where it was described (but the greater mouse-eared bat Myotis myotis can be found throughout Europe)</t>
    </r>
  </si>
  <si>
    <t>minor typing mistake correction (unnecessary duplication of an 's')</t>
  </si>
  <si>
    <t>Aviadenovirus cinerei</t>
  </si>
  <si>
    <r>
      <t xml:space="preserve">from the genus name of </t>
    </r>
    <r>
      <rPr>
        <i/>
        <u/>
        <sz val="12"/>
        <color theme="1"/>
        <rFont val="Calibri"/>
        <family val="2"/>
        <charset val="238"/>
        <scheme val="minor"/>
      </rPr>
      <t>Eliomys</t>
    </r>
    <r>
      <rPr>
        <i/>
        <sz val="12"/>
        <color theme="1"/>
        <rFont val="Calibri"/>
        <family val="2"/>
        <charset val="238"/>
        <scheme val="minor"/>
      </rPr>
      <t xml:space="preserve"> </t>
    </r>
    <r>
      <rPr>
        <sz val="12"/>
        <color theme="1"/>
        <rFont val="Calibri"/>
        <family val="2"/>
        <charset val="238"/>
        <scheme val="minor"/>
      </rPr>
      <t>(referring to</t>
    </r>
    <r>
      <rPr>
        <i/>
        <sz val="12"/>
        <color theme="1"/>
        <rFont val="Calibri"/>
        <family val="2"/>
        <charset val="238"/>
        <scheme val="minor"/>
      </rPr>
      <t xml:space="preserve"> Eliomys quercinus</t>
    </r>
    <r>
      <rPr>
        <sz val="12"/>
        <color theme="1"/>
        <rFont val="Calibri"/>
        <family val="2"/>
        <charset val="238"/>
        <scheme val="minor"/>
      </rPr>
      <t>, garden dormouse</t>
    </r>
    <r>
      <rPr>
        <sz val="12"/>
        <color theme="1"/>
        <rFont val="Calibri"/>
        <family val="2"/>
        <scheme val="minor"/>
      </rPr>
      <t>)</t>
    </r>
  </si>
  <si>
    <r>
      <t xml:space="preserve">from the species epithet of </t>
    </r>
    <r>
      <rPr>
        <i/>
        <sz val="12"/>
        <color theme="1"/>
        <rFont val="Calibri"/>
        <family val="2"/>
        <charset val="238"/>
        <scheme val="minor"/>
      </rPr>
      <t xml:space="preserve">Rhinolophus </t>
    </r>
    <r>
      <rPr>
        <i/>
        <u/>
        <sz val="12"/>
        <color theme="1"/>
        <rFont val="Calibri"/>
        <family val="2"/>
        <charset val="238"/>
        <scheme val="minor"/>
      </rPr>
      <t>ferrumequinum</t>
    </r>
    <r>
      <rPr>
        <sz val="12"/>
        <color theme="1"/>
        <rFont val="Calibri"/>
        <family val="2"/>
        <charset val="238"/>
        <scheme val="minor"/>
      </rPr>
      <t xml:space="preserve"> (referring to the largest of the horseshoe bats in Europe)</t>
    </r>
  </si>
  <si>
    <r>
      <t>from the genus name of</t>
    </r>
    <r>
      <rPr>
        <i/>
        <sz val="12"/>
        <color theme="1"/>
        <rFont val="Calibri"/>
        <family val="2"/>
        <charset val="238"/>
        <scheme val="minor"/>
      </rPr>
      <t xml:space="preserve"> </t>
    </r>
    <r>
      <rPr>
        <i/>
        <u/>
        <sz val="12"/>
        <color theme="1"/>
        <rFont val="Calibri"/>
        <family val="2"/>
        <charset val="238"/>
        <scheme val="minor"/>
      </rPr>
      <t>Eothenomys</t>
    </r>
    <r>
      <rPr>
        <i/>
        <sz val="12"/>
        <color theme="1"/>
        <rFont val="Calibri"/>
        <family val="2"/>
        <charset val="238"/>
        <scheme val="minor"/>
      </rPr>
      <t xml:space="preserve"> </t>
    </r>
    <r>
      <rPr>
        <sz val="12"/>
        <color theme="1"/>
        <rFont val="Calibri"/>
        <family val="2"/>
        <charset val="238"/>
        <scheme val="minor"/>
      </rPr>
      <t xml:space="preserve">(referring to </t>
    </r>
    <r>
      <rPr>
        <i/>
        <sz val="12"/>
        <color theme="1"/>
        <rFont val="Calibri"/>
        <family val="2"/>
        <charset val="238"/>
        <scheme val="minor"/>
      </rPr>
      <t>Eothenomys cachinus</t>
    </r>
    <r>
      <rPr>
        <sz val="12"/>
        <color theme="1"/>
        <rFont val="Calibri"/>
        <family val="2"/>
        <charset val="238"/>
        <scheme val="minor"/>
      </rPr>
      <t>, Cricetidae; Kachin red-backed vole)</t>
    </r>
  </si>
  <si>
    <r>
      <t xml:space="preserve">from the Latin </t>
    </r>
    <r>
      <rPr>
        <i/>
        <u/>
        <sz val="12"/>
        <color theme="1"/>
        <rFont val="Calibri"/>
        <family val="2"/>
        <charset val="238"/>
        <scheme val="minor"/>
      </rPr>
      <t>sanguineus</t>
    </r>
    <r>
      <rPr>
        <sz val="12"/>
        <color theme="1"/>
        <rFont val="Calibri"/>
        <family val="2"/>
        <charset val="238"/>
        <scheme val="minor"/>
      </rPr>
      <t xml:space="preserve"> and </t>
    </r>
    <r>
      <rPr>
        <i/>
        <u/>
        <sz val="12"/>
        <color theme="1"/>
        <rFont val="Calibri"/>
        <family val="2"/>
        <charset val="238"/>
        <scheme val="minor"/>
      </rPr>
      <t>cor</t>
    </r>
    <r>
      <rPr>
        <sz val="12"/>
        <color theme="1"/>
        <rFont val="Calibri"/>
        <family val="2"/>
        <charset val="238"/>
        <scheme val="minor"/>
      </rPr>
      <t>, meaning "bleeding" and “heart” (combined), referring to the English name "bleeding-heart monkey"</t>
    </r>
  </si>
  <si>
    <t>Mastadenovirus sanguineicordis</t>
  </si>
  <si>
    <t>Mastadenovirus rattasiense</t>
  </si>
  <si>
    <t>Mastadenovirus noctulae</t>
  </si>
  <si>
    <t>Mastadenovirus himalaiense</t>
  </si>
  <si>
    <r>
      <t xml:space="preserve">from the Latin </t>
    </r>
    <r>
      <rPr>
        <i/>
        <u/>
        <sz val="12"/>
        <color theme="1"/>
        <rFont val="Calibri"/>
        <family val="2"/>
        <charset val="238"/>
        <scheme val="minor"/>
      </rPr>
      <t>Aethiopia</t>
    </r>
    <r>
      <rPr>
        <sz val="12"/>
        <color theme="1"/>
        <rFont val="Calibri"/>
        <family val="2"/>
        <scheme val="minor"/>
      </rPr>
      <t>, referring to the Ethiopian Highlands where the gelada is restricted at present</t>
    </r>
  </si>
  <si>
    <r>
      <t xml:space="preserve">from the combined Latin words referring to </t>
    </r>
    <r>
      <rPr>
        <i/>
        <u/>
        <sz val="12"/>
        <color theme="1"/>
        <rFont val="Calibri"/>
        <family val="2"/>
        <charset val="238"/>
        <scheme val="minor"/>
      </rPr>
      <t>rattus Asiaticus</t>
    </r>
    <r>
      <rPr>
        <sz val="12"/>
        <color theme="1"/>
        <rFont val="Calibri"/>
        <family val="2"/>
        <charset val="238"/>
        <scheme val="minor"/>
      </rPr>
      <t xml:space="preserve"> (Asian rat)</t>
    </r>
  </si>
  <si>
    <r>
      <t xml:space="preserve">from the name </t>
    </r>
    <r>
      <rPr>
        <i/>
        <u/>
        <sz val="12"/>
        <color theme="1"/>
        <rFont val="Calibri"/>
        <family val="2"/>
        <charset val="238"/>
        <scheme val="minor"/>
      </rPr>
      <t>Sulawesi,</t>
    </r>
    <r>
      <rPr>
        <sz val="12"/>
        <color theme="1"/>
        <rFont val="Calibri"/>
        <family val="2"/>
        <scheme val="minor"/>
      </rPr>
      <t xml:space="preserve"> an island in Indonesia, referring to the first recognized host of this virus: Sulawesi tortoise</t>
    </r>
  </si>
  <si>
    <r>
      <t>minor typing mistake correction (missing 'h' from "</t>
    </r>
    <r>
      <rPr>
        <u/>
        <sz val="12"/>
        <color theme="1"/>
        <rFont val="Calibri"/>
        <family val="2"/>
        <charset val="238"/>
        <scheme val="minor"/>
      </rPr>
      <t>rhinolophidae</t>
    </r>
    <r>
      <rPr>
        <sz val="12"/>
        <color theme="1"/>
        <rFont val="Calibri"/>
        <family val="2"/>
        <scheme val="minor"/>
      </rPr>
      <t>")</t>
    </r>
  </si>
  <si>
    <t>PQ678115; PQ678116</t>
  </si>
  <si>
    <t>SAdV 57</t>
  </si>
  <si>
    <t>SAdV 58</t>
  </si>
  <si>
    <t>SAdV 60</t>
  </si>
  <si>
    <t>SAdV 61</t>
  </si>
  <si>
    <t>SAdV 64</t>
  </si>
  <si>
    <t>SAdV 65</t>
  </si>
  <si>
    <t>MAdV 4</t>
  </si>
  <si>
    <t>PiAdV 4</t>
  </si>
  <si>
    <t>CSTAdV 1</t>
  </si>
  <si>
    <t>BaAdV 4</t>
  </si>
  <si>
    <t>Sulawesi adenovirus 1 (Chinese soft-shelled turtle adenovirus)</t>
  </si>
  <si>
    <t>common noctule adenovirus Quixote</t>
  </si>
  <si>
    <t>MAV44</t>
  </si>
  <si>
    <t>MAV47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</si>
</sst>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charset val="238"/>
      <scheme val="minor"/>
    </font>
    <font>
      <sz val="11"/>
      <color rgb="FF444444"/>
      <name val="Arial"/>
      <family val="2"/>
      <charset val="238"/>
    </font>
    <font>
      <sz val="12"/>
      <color theme="1"/>
      <name val="Calibri"/>
      <family val="2"/>
      <charset val="238"/>
      <scheme val="minor"/>
    </font>
    <font>
      <sz val="8"/>
      <name val="Calibri"/>
      <family val="2"/>
      <scheme val="minor"/>
    </font>
    <font>
      <sz val="12"/>
      <color theme="1"/>
      <name val="Calibri"/>
      <family val="2"/>
      <charset val="238"/>
    </font>
    <font>
      <i/>
      <sz val="12"/>
      <color rgb="FF7030A0"/>
      <name val="Calibri"/>
      <family val="2"/>
      <charset val="238"/>
      <scheme val="minor"/>
    </font>
    <font>
      <u/>
      <sz val="12"/>
      <color theme="1"/>
      <name val="Calibri"/>
      <family val="2"/>
      <charset val="238"/>
      <scheme val="minor"/>
    </font>
    <font>
      <sz val="12"/>
      <color rgb="FF202122"/>
      <name val="Calibri"/>
      <family val="2"/>
      <charset val="238"/>
      <scheme val="minor"/>
    </font>
    <font>
      <i/>
      <sz val="12"/>
      <color rgb="FF202122"/>
      <name val="Calibri"/>
      <family val="2"/>
      <charset val="238"/>
      <scheme val="minor"/>
    </font>
    <font>
      <sz val="12"/>
      <name val="Calibri"/>
      <family val="2"/>
      <charset val="238"/>
      <scheme val="minor"/>
    </font>
    <font>
      <i/>
      <u/>
      <sz val="12"/>
      <color rgb="FF202122"/>
      <name val="Calibri"/>
      <family val="2"/>
      <charset val="238"/>
      <scheme val="minor"/>
    </font>
    <font>
      <i/>
      <u/>
      <sz val="12"/>
      <color theme="1"/>
      <name val="Calibri"/>
      <family val="2"/>
      <charset val="238"/>
      <scheme val="minor"/>
    </font>
    <font>
      <i/>
      <sz val="12"/>
      <color theme="1"/>
      <name val="Calibri"/>
      <family val="2"/>
      <charset val="238"/>
    </font>
    <font>
      <i/>
      <u/>
      <sz val="12"/>
      <color theme="1"/>
      <name val="Calibri"/>
      <family val="2"/>
      <charset val="238"/>
    </font>
    <font>
      <sz val="12"/>
      <color rgb="FF000000"/>
      <name val="Calibri"/>
      <family val="2"/>
      <charset val="238"/>
    </font>
    <font>
      <i/>
      <u/>
      <sz val="12"/>
      <color rgb="FF000000"/>
      <name val="Calibri"/>
      <family val="2"/>
      <charset val="238"/>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7">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17"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30" fillId="0" borderId="0" xfId="0" applyFont="1"/>
    <xf numFmtId="0" fontId="31" fillId="0" borderId="1" xfId="0" applyFont="1" applyBorder="1"/>
    <xf numFmtId="0" fontId="31" fillId="6" borderId="1" xfId="0" applyFont="1" applyFill="1" applyBorder="1"/>
    <xf numFmtId="0" fontId="29" fillId="0" borderId="1" xfId="0" applyFont="1" applyBorder="1"/>
    <xf numFmtId="0" fontId="34" fillId="7" borderId="1" xfId="0" applyFont="1" applyFill="1" applyBorder="1"/>
    <xf numFmtId="0" fontId="36" fillId="0" borderId="0" xfId="0" applyFont="1"/>
    <xf numFmtId="0" fontId="41" fillId="0" borderId="0" xfId="0" applyFont="1"/>
    <xf numFmtId="0" fontId="31" fillId="0" borderId="0" xfId="0" applyFont="1"/>
    <xf numFmtId="0" fontId="43" fillId="0" borderId="0" xfId="0" applyFont="1" applyAlignment="1">
      <alignment horizontal="left" vertical="center"/>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2" t="s">
        <v>114</v>
      </c>
    </row>
    <row r="2" spans="2:2" ht="236.25">
      <c r="B2" s="31"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7"/>
  <sheetViews>
    <sheetView tabSelected="1" zoomScale="110" zoomScaleNormal="110" workbookViewId="0">
      <pane ySplit="4" topLeftCell="A5" activePane="bottomLeft" state="frozen"/>
      <selection pane="bottomLeft" activeCell="W32" sqref="W32"/>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28.375" style="26" customWidth="1"/>
    <col min="31" max="31" width="31.375" style="4" customWidth="1"/>
    <col min="32" max="32" width="48.1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54" t="s">
        <v>112</v>
      </c>
      <c r="C1" s="54"/>
      <c r="D1" s="54"/>
      <c r="E1" s="55" t="str">
        <f ca="1">IF(LEN(cellFilenameFormatErrors)=0,LEFT(cellBaseFilename,9),"Code is automatically derived from the filename: 'YEAR.###X.[STATUS.][v#.]DESCRIPTION.xlsx', X=SC code")</f>
        <v>2025.004D</v>
      </c>
      <c r="F1" s="55"/>
      <c r="G1" s="55"/>
      <c r="H1" s="55"/>
      <c r="I1" s="55"/>
      <c r="J1" s="55"/>
      <c r="K1" s="55"/>
      <c r="L1" s="55"/>
      <c r="M1" s="55"/>
      <c r="N1" s="55"/>
      <c r="O1" s="55"/>
      <c r="P1" s="45"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6"/>
      <c r="R1" s="46"/>
      <c r="S1" s="46"/>
      <c r="T1" s="46"/>
      <c r="U1" s="46"/>
      <c r="V1" s="46"/>
      <c r="W1" s="46"/>
      <c r="X1" s="46"/>
      <c r="Y1" s="46"/>
      <c r="Z1" s="46"/>
      <c r="AA1" s="46"/>
      <c r="AB1" s="46"/>
      <c r="AC1" s="46"/>
      <c r="AD1" s="34"/>
      <c r="AE1" s="25" t="str" cm="1">
        <f t="array" aca="1" ref="AE1" ca="1">MID(CELL("filename",'Proposal Template'!$B$1),SEARCH("[",CELL("filename",'Proposal Template'!$B$1))+1, SEARCH("]",CELL("filename",'Proposal Template'!$B$1))-SEARCH("[",CELL("filename",'Proposal Template'!$B$1))-1)</f>
        <v>2025.004D.v2.Adenoviridae_20ns.xlsx</v>
      </c>
      <c r="AF1" s="23"/>
      <c r="AG1" s="16"/>
      <c r="AH1" s="16"/>
      <c r="AI1" s="16"/>
      <c r="AJ1" s="16"/>
      <c r="AK1" s="16"/>
      <c r="AL1" s="16"/>
      <c r="AM1" s="16"/>
      <c r="AN1" s="16"/>
      <c r="AO1"/>
    </row>
    <row r="2" spans="1:41" ht="18.75">
      <c r="A2" s="18" t="s">
        <v>115</v>
      </c>
      <c r="B2" s="54" t="s">
        <v>111</v>
      </c>
      <c r="C2" s="54"/>
      <c r="D2" s="54"/>
      <c r="E2" s="56"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56"/>
      <c r="G2" s="56"/>
      <c r="H2" s="56"/>
      <c r="I2" s="56"/>
      <c r="J2" s="56"/>
      <c r="K2" s="56"/>
      <c r="L2" s="56"/>
      <c r="M2" s="56"/>
      <c r="N2" s="56"/>
      <c r="O2" s="56"/>
      <c r="P2" s="47" t="str">
        <f ca="1">_xlfn.CONCAT(
IF(NOT(ISERROR(AF2)),"","Study Section code ('"&amp;AE2&amp;"') is not valid; ")
)</f>
        <v/>
      </c>
      <c r="Q2" s="48"/>
      <c r="R2" s="48"/>
      <c r="S2" s="48"/>
      <c r="T2" s="48"/>
      <c r="U2" s="48"/>
      <c r="V2" s="48"/>
      <c r="W2" s="48"/>
      <c r="X2" s="48"/>
      <c r="Y2" s="48"/>
      <c r="Z2" s="48"/>
      <c r="AA2" s="48"/>
      <c r="AB2" s="48"/>
      <c r="AC2" s="48"/>
      <c r="AD2" s="29"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9" t="s">
        <v>21</v>
      </c>
      <c r="B3" s="49"/>
      <c r="C3" s="49"/>
      <c r="D3" s="49"/>
      <c r="E3" s="49"/>
      <c r="F3" s="49"/>
      <c r="G3" s="49"/>
      <c r="H3" s="49"/>
      <c r="I3" s="49"/>
      <c r="J3" s="49"/>
      <c r="K3" s="49"/>
      <c r="L3" s="49"/>
      <c r="M3" s="49"/>
      <c r="N3" s="49"/>
      <c r="O3" s="49"/>
      <c r="P3" s="50" t="s">
        <v>22</v>
      </c>
      <c r="Q3" s="50"/>
      <c r="R3" s="50"/>
      <c r="S3" s="50"/>
      <c r="T3" s="50"/>
      <c r="U3" s="50"/>
      <c r="V3" s="50"/>
      <c r="W3" s="50"/>
      <c r="X3" s="50"/>
      <c r="Y3" s="50"/>
      <c r="Z3" s="50"/>
      <c r="AA3" s="50"/>
      <c r="AB3" s="50"/>
      <c r="AC3" s="50"/>
      <c r="AD3" s="50"/>
      <c r="AE3" s="51" t="s">
        <v>110</v>
      </c>
      <c r="AF3" s="52"/>
      <c r="AG3" s="52"/>
      <c r="AH3" s="52"/>
      <c r="AI3" s="52"/>
      <c r="AJ3" s="52"/>
      <c r="AK3" s="53"/>
      <c r="AL3" s="43" t="s">
        <v>109</v>
      </c>
      <c r="AM3" s="44"/>
      <c r="AN3" s="30"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3" t="s">
        <v>116</v>
      </c>
      <c r="Q5" s="33"/>
      <c r="R5" s="33" t="s">
        <v>117</v>
      </c>
      <c r="S5" s="33"/>
      <c r="T5" s="33" t="s">
        <v>118</v>
      </c>
      <c r="U5" s="33" t="s">
        <v>122</v>
      </c>
      <c r="V5" s="33" t="s">
        <v>181</v>
      </c>
      <c r="W5" s="33"/>
      <c r="X5" s="33" t="s">
        <v>119</v>
      </c>
      <c r="Y5" s="33"/>
      <c r="Z5" s="33" t="s">
        <v>120</v>
      </c>
      <c r="AB5" s="33" t="s">
        <v>121</v>
      </c>
      <c r="AD5" s="38" t="s">
        <v>186</v>
      </c>
      <c r="AE5" s="4" t="s">
        <v>130</v>
      </c>
      <c r="AF5" s="4" t="s">
        <v>150</v>
      </c>
      <c r="AG5" s="4" t="s">
        <v>234</v>
      </c>
      <c r="AH5" s="4" t="s">
        <v>131</v>
      </c>
      <c r="AI5" s="4" t="s">
        <v>24</v>
      </c>
      <c r="AJ5" s="4" t="s">
        <v>25</v>
      </c>
      <c r="AK5" s="4" t="s">
        <v>63</v>
      </c>
      <c r="AL5" s="15" t="s">
        <v>27</v>
      </c>
      <c r="AM5" s="15" t="s">
        <v>28</v>
      </c>
      <c r="AN5" s="1" t="s">
        <v>187</v>
      </c>
    </row>
    <row r="6" spans="1:41">
      <c r="P6" s="33" t="s">
        <v>116</v>
      </c>
      <c r="Q6" s="33"/>
      <c r="R6" s="33" t="s">
        <v>117</v>
      </c>
      <c r="S6" s="33"/>
      <c r="T6" s="33" t="s">
        <v>118</v>
      </c>
      <c r="U6" s="33" t="s">
        <v>122</v>
      </c>
      <c r="V6" s="33" t="s">
        <v>181</v>
      </c>
      <c r="W6" s="33"/>
      <c r="X6" s="33" t="s">
        <v>119</v>
      </c>
      <c r="Y6" s="33"/>
      <c r="Z6" s="33" t="s">
        <v>120</v>
      </c>
      <c r="AB6" s="33" t="s">
        <v>121</v>
      </c>
      <c r="AD6" s="26" t="s">
        <v>189</v>
      </c>
      <c r="AE6" s="4" t="s">
        <v>123</v>
      </c>
      <c r="AF6" s="4" t="s">
        <v>151</v>
      </c>
      <c r="AG6" s="4" t="s">
        <v>235</v>
      </c>
      <c r="AH6" s="4" t="s">
        <v>124</v>
      </c>
      <c r="AI6" s="4" t="s">
        <v>24</v>
      </c>
      <c r="AJ6" s="4" t="s">
        <v>25</v>
      </c>
      <c r="AK6" s="4" t="s">
        <v>63</v>
      </c>
      <c r="AL6" s="15" t="s">
        <v>27</v>
      </c>
      <c r="AM6" s="15" t="s">
        <v>28</v>
      </c>
      <c r="AN6" s="39" t="s">
        <v>190</v>
      </c>
    </row>
    <row r="7" spans="1:41">
      <c r="P7" s="33" t="s">
        <v>116</v>
      </c>
      <c r="Q7" s="33"/>
      <c r="R7" s="33" t="s">
        <v>117</v>
      </c>
      <c r="S7" s="33"/>
      <c r="T7" s="33" t="s">
        <v>118</v>
      </c>
      <c r="U7" s="33" t="s">
        <v>122</v>
      </c>
      <c r="V7" s="33" t="s">
        <v>181</v>
      </c>
      <c r="W7" s="33"/>
      <c r="X7" s="33" t="s">
        <v>119</v>
      </c>
      <c r="Y7" s="33"/>
      <c r="Z7" s="33" t="s">
        <v>120</v>
      </c>
      <c r="AB7" s="33" t="s">
        <v>121</v>
      </c>
      <c r="AD7" s="26" t="s">
        <v>191</v>
      </c>
      <c r="AE7" s="4" t="s">
        <v>170</v>
      </c>
      <c r="AF7" s="4" t="s">
        <v>166</v>
      </c>
      <c r="AG7" s="4" t="s">
        <v>236</v>
      </c>
      <c r="AH7" s="4" t="s">
        <v>172</v>
      </c>
      <c r="AI7" s="4" t="s">
        <v>29</v>
      </c>
      <c r="AJ7" s="4" t="s">
        <v>25</v>
      </c>
      <c r="AK7" s="4" t="s">
        <v>63</v>
      </c>
      <c r="AL7" s="15" t="s">
        <v>27</v>
      </c>
      <c r="AM7" s="15" t="s">
        <v>28</v>
      </c>
      <c r="AN7" s="1" t="s">
        <v>192</v>
      </c>
    </row>
    <row r="8" spans="1:41">
      <c r="P8" s="33" t="s">
        <v>116</v>
      </c>
      <c r="Q8" s="33"/>
      <c r="R8" s="33" t="s">
        <v>117</v>
      </c>
      <c r="S8" s="33"/>
      <c r="T8" s="33" t="s">
        <v>118</v>
      </c>
      <c r="U8" s="33" t="s">
        <v>122</v>
      </c>
      <c r="V8" s="33" t="s">
        <v>181</v>
      </c>
      <c r="W8" s="33"/>
      <c r="X8" s="33" t="s">
        <v>119</v>
      </c>
      <c r="Y8" s="33"/>
      <c r="Z8" s="33" t="s">
        <v>120</v>
      </c>
      <c r="AB8" s="33" t="s">
        <v>121</v>
      </c>
      <c r="AD8" s="26" t="s">
        <v>195</v>
      </c>
      <c r="AE8" s="4" t="s">
        <v>174</v>
      </c>
      <c r="AF8" s="4" t="s">
        <v>167</v>
      </c>
      <c r="AG8" s="4" t="s">
        <v>237</v>
      </c>
      <c r="AH8" s="4" t="s">
        <v>175</v>
      </c>
      <c r="AI8" s="4" t="s">
        <v>29</v>
      </c>
      <c r="AJ8" s="4" t="s">
        <v>25</v>
      </c>
      <c r="AK8" s="4" t="s">
        <v>63</v>
      </c>
      <c r="AL8" s="15" t="s">
        <v>27</v>
      </c>
      <c r="AM8" s="15" t="s">
        <v>28</v>
      </c>
      <c r="AN8" s="1" t="s">
        <v>229</v>
      </c>
    </row>
    <row r="9" spans="1:41">
      <c r="P9" s="33" t="s">
        <v>116</v>
      </c>
      <c r="Q9" s="33"/>
      <c r="R9" s="33" t="s">
        <v>117</v>
      </c>
      <c r="S9" s="33"/>
      <c r="T9" s="33" t="s">
        <v>118</v>
      </c>
      <c r="U9" s="33" t="s">
        <v>122</v>
      </c>
      <c r="V9" s="33" t="s">
        <v>181</v>
      </c>
      <c r="W9" s="33"/>
      <c r="X9" s="33" t="s">
        <v>119</v>
      </c>
      <c r="Y9" s="33"/>
      <c r="Z9" s="33" t="s">
        <v>120</v>
      </c>
      <c r="AB9" s="33" t="s">
        <v>121</v>
      </c>
      <c r="AD9" s="26" t="s">
        <v>225</v>
      </c>
      <c r="AE9" s="4" t="s">
        <v>176</v>
      </c>
      <c r="AF9" s="4" t="s">
        <v>168</v>
      </c>
      <c r="AG9" s="4" t="s">
        <v>238</v>
      </c>
      <c r="AH9" s="4" t="s">
        <v>171</v>
      </c>
      <c r="AI9" s="4" t="s">
        <v>29</v>
      </c>
      <c r="AJ9" s="4" t="s">
        <v>25</v>
      </c>
      <c r="AK9" s="4" t="s">
        <v>63</v>
      </c>
      <c r="AL9" s="15" t="s">
        <v>27</v>
      </c>
      <c r="AM9" s="15" t="s">
        <v>28</v>
      </c>
      <c r="AN9" s="41" t="s">
        <v>224</v>
      </c>
    </row>
    <row r="10" spans="1:41">
      <c r="P10" s="33" t="s">
        <v>116</v>
      </c>
      <c r="Q10" s="33"/>
      <c r="R10" s="33" t="s">
        <v>117</v>
      </c>
      <c r="S10" s="33"/>
      <c r="T10" s="33" t="s">
        <v>118</v>
      </c>
      <c r="U10" s="33" t="s">
        <v>122</v>
      </c>
      <c r="V10" s="33" t="s">
        <v>181</v>
      </c>
      <c r="W10" s="33"/>
      <c r="X10" s="33" t="s">
        <v>119</v>
      </c>
      <c r="Y10" s="33"/>
      <c r="Z10" s="33" t="s">
        <v>120</v>
      </c>
      <c r="AB10" s="33" t="s">
        <v>121</v>
      </c>
      <c r="AD10" s="26" t="s">
        <v>194</v>
      </c>
      <c r="AE10" s="4" t="s">
        <v>177</v>
      </c>
      <c r="AF10" s="4" t="s">
        <v>169</v>
      </c>
      <c r="AG10" s="4" t="s">
        <v>239</v>
      </c>
      <c r="AH10" s="4" t="s">
        <v>173</v>
      </c>
      <c r="AI10" s="4" t="s">
        <v>29</v>
      </c>
      <c r="AJ10" s="4" t="s">
        <v>25</v>
      </c>
      <c r="AK10" s="4" t="s">
        <v>63</v>
      </c>
      <c r="AL10" s="15" t="s">
        <v>27</v>
      </c>
      <c r="AM10" s="15" t="s">
        <v>28</v>
      </c>
      <c r="AN10" s="1" t="s">
        <v>193</v>
      </c>
    </row>
    <row r="11" spans="1:41">
      <c r="P11" s="33" t="s">
        <v>116</v>
      </c>
      <c r="Q11" s="33"/>
      <c r="R11" s="33" t="s">
        <v>117</v>
      </c>
      <c r="S11" s="33"/>
      <c r="T11" s="33" t="s">
        <v>118</v>
      </c>
      <c r="U11" s="33" t="s">
        <v>122</v>
      </c>
      <c r="V11" s="33" t="s">
        <v>181</v>
      </c>
      <c r="W11" s="33"/>
      <c r="X11" s="33" t="s">
        <v>119</v>
      </c>
      <c r="Y11" s="33"/>
      <c r="Z11" s="33" t="s">
        <v>120</v>
      </c>
      <c r="AB11" s="33" t="s">
        <v>121</v>
      </c>
      <c r="AD11" s="26" t="s">
        <v>204</v>
      </c>
      <c r="AE11" s="4" t="s">
        <v>126</v>
      </c>
      <c r="AF11" s="4" t="s">
        <v>125</v>
      </c>
      <c r="AG11" s="4" t="s">
        <v>240</v>
      </c>
      <c r="AH11" s="4" t="s">
        <v>127</v>
      </c>
      <c r="AI11" s="4" t="s">
        <v>29</v>
      </c>
      <c r="AJ11" s="4" t="s">
        <v>25</v>
      </c>
      <c r="AK11" s="4" t="s">
        <v>63</v>
      </c>
      <c r="AL11" s="15" t="s">
        <v>27</v>
      </c>
      <c r="AM11" s="15" t="s">
        <v>28</v>
      </c>
      <c r="AN11" s="1" t="s">
        <v>205</v>
      </c>
    </row>
    <row r="12" spans="1:41">
      <c r="P12" s="33" t="s">
        <v>116</v>
      </c>
      <c r="Q12" s="33"/>
      <c r="R12" s="33" t="s">
        <v>117</v>
      </c>
      <c r="S12" s="33"/>
      <c r="T12" s="33" t="s">
        <v>118</v>
      </c>
      <c r="U12" s="33" t="s">
        <v>122</v>
      </c>
      <c r="V12" s="33" t="s">
        <v>181</v>
      </c>
      <c r="W12" s="33"/>
      <c r="X12" s="33" t="s">
        <v>119</v>
      </c>
      <c r="Y12" s="33"/>
      <c r="Z12" s="33" t="s">
        <v>120</v>
      </c>
      <c r="AB12" s="33" t="s">
        <v>121</v>
      </c>
      <c r="AD12" s="26" t="s">
        <v>198</v>
      </c>
      <c r="AE12" s="4" t="s">
        <v>128</v>
      </c>
      <c r="AF12" s="4" t="s">
        <v>213</v>
      </c>
      <c r="AH12" s="4" t="s">
        <v>129</v>
      </c>
      <c r="AI12" s="4" t="s">
        <v>24</v>
      </c>
      <c r="AJ12" s="4" t="s">
        <v>25</v>
      </c>
      <c r="AK12" s="4" t="s">
        <v>63</v>
      </c>
      <c r="AL12" s="15" t="s">
        <v>27</v>
      </c>
      <c r="AM12" s="15" t="s">
        <v>28</v>
      </c>
      <c r="AN12" s="35" t="s">
        <v>221</v>
      </c>
    </row>
    <row r="13" spans="1:41">
      <c r="P13" s="33" t="s">
        <v>116</v>
      </c>
      <c r="Q13" s="33"/>
      <c r="R13" s="33" t="s">
        <v>117</v>
      </c>
      <c r="S13" s="33"/>
      <c r="T13" s="33" t="s">
        <v>118</v>
      </c>
      <c r="U13" s="33" t="s">
        <v>122</v>
      </c>
      <c r="V13" s="33" t="s">
        <v>181</v>
      </c>
      <c r="W13" s="33"/>
      <c r="X13" s="33" t="s">
        <v>119</v>
      </c>
      <c r="Y13" s="33"/>
      <c r="Z13" s="33" t="s">
        <v>120</v>
      </c>
      <c r="AB13" s="14" t="s">
        <v>121</v>
      </c>
      <c r="AD13" s="26" t="s">
        <v>226</v>
      </c>
      <c r="AE13" s="4" t="s">
        <v>148</v>
      </c>
      <c r="AF13" s="4" t="s">
        <v>158</v>
      </c>
      <c r="AH13" s="4" t="s">
        <v>147</v>
      </c>
      <c r="AI13" s="4" t="s">
        <v>29</v>
      </c>
      <c r="AJ13" s="4" t="s">
        <v>25</v>
      </c>
      <c r="AK13" s="4" t="s">
        <v>63</v>
      </c>
      <c r="AL13" s="15" t="s">
        <v>27</v>
      </c>
      <c r="AM13" s="15" t="s">
        <v>28</v>
      </c>
      <c r="AN13" s="35" t="s">
        <v>230</v>
      </c>
    </row>
    <row r="14" spans="1:41">
      <c r="P14" s="33" t="s">
        <v>116</v>
      </c>
      <c r="Q14" s="33"/>
      <c r="R14" s="33" t="s">
        <v>117</v>
      </c>
      <c r="S14" s="33"/>
      <c r="T14" s="33" t="s">
        <v>118</v>
      </c>
      <c r="U14" s="33" t="s">
        <v>122</v>
      </c>
      <c r="V14" s="33" t="s">
        <v>181</v>
      </c>
      <c r="W14" s="33"/>
      <c r="X14" s="33" t="s">
        <v>119</v>
      </c>
      <c r="Y14" s="33"/>
      <c r="Z14" s="33" t="s">
        <v>120</v>
      </c>
      <c r="AB14" s="14" t="s">
        <v>121</v>
      </c>
      <c r="AD14" s="26" t="s">
        <v>206</v>
      </c>
      <c r="AE14" s="4" t="s">
        <v>233</v>
      </c>
      <c r="AF14" s="4" t="s">
        <v>159</v>
      </c>
      <c r="AH14" s="4" t="s">
        <v>149</v>
      </c>
      <c r="AI14" s="4" t="s">
        <v>29</v>
      </c>
      <c r="AJ14" s="4" t="s">
        <v>25</v>
      </c>
      <c r="AK14" s="4" t="s">
        <v>63</v>
      </c>
      <c r="AL14" s="15" t="s">
        <v>27</v>
      </c>
      <c r="AM14" s="15" t="s">
        <v>28</v>
      </c>
      <c r="AN14" s="35" t="s">
        <v>223</v>
      </c>
    </row>
    <row r="15" spans="1:41">
      <c r="P15" s="33" t="s">
        <v>116</v>
      </c>
      <c r="Q15" s="33"/>
      <c r="R15" s="33" t="s">
        <v>117</v>
      </c>
      <c r="S15" s="33"/>
      <c r="T15" s="33" t="s">
        <v>118</v>
      </c>
      <c r="U15" s="33" t="s">
        <v>122</v>
      </c>
      <c r="V15" s="33" t="s">
        <v>181</v>
      </c>
      <c r="W15" s="33"/>
      <c r="X15" s="33" t="s">
        <v>119</v>
      </c>
      <c r="Y15" s="33"/>
      <c r="Z15" s="33" t="s">
        <v>120</v>
      </c>
      <c r="AB15" s="14" t="s">
        <v>121</v>
      </c>
      <c r="AD15" s="26" t="s">
        <v>207</v>
      </c>
      <c r="AE15" s="4" t="s">
        <v>139</v>
      </c>
      <c r="AF15" s="4" t="s">
        <v>178</v>
      </c>
      <c r="AH15" s="4" t="s">
        <v>246</v>
      </c>
      <c r="AI15" s="4" t="s">
        <v>29</v>
      </c>
      <c r="AJ15" s="4" t="s">
        <v>25</v>
      </c>
      <c r="AK15" s="4" t="s">
        <v>63</v>
      </c>
      <c r="AL15" s="15" t="s">
        <v>27</v>
      </c>
      <c r="AM15" s="15" t="s">
        <v>28</v>
      </c>
      <c r="AN15" s="1" t="s">
        <v>214</v>
      </c>
    </row>
    <row r="16" spans="1:41">
      <c r="P16" s="33" t="s">
        <v>116</v>
      </c>
      <c r="Q16" s="33"/>
      <c r="R16" s="33" t="s">
        <v>117</v>
      </c>
      <c r="S16" s="33"/>
      <c r="T16" s="33" t="s">
        <v>118</v>
      </c>
      <c r="U16" s="33" t="s">
        <v>122</v>
      </c>
      <c r="V16" s="33" t="s">
        <v>181</v>
      </c>
      <c r="W16" s="33"/>
      <c r="X16" s="33" t="s">
        <v>119</v>
      </c>
      <c r="Y16" s="33"/>
      <c r="Z16" s="33" t="s">
        <v>120</v>
      </c>
      <c r="AB16" s="14" t="s">
        <v>121</v>
      </c>
      <c r="AD16" s="26" t="s">
        <v>215</v>
      </c>
      <c r="AE16" s="4" t="s">
        <v>140</v>
      </c>
      <c r="AF16" s="4" t="s">
        <v>179</v>
      </c>
      <c r="AH16" s="4" t="s">
        <v>247</v>
      </c>
      <c r="AI16" s="4" t="s">
        <v>29</v>
      </c>
      <c r="AJ16" s="4" t="s">
        <v>25</v>
      </c>
      <c r="AK16" s="4" t="s">
        <v>63</v>
      </c>
      <c r="AL16" s="15" t="s">
        <v>27</v>
      </c>
      <c r="AM16" s="15" t="s">
        <v>28</v>
      </c>
      <c r="AN16" s="1" t="s">
        <v>222</v>
      </c>
    </row>
    <row r="17" spans="1:40">
      <c r="P17" s="33" t="s">
        <v>116</v>
      </c>
      <c r="Q17" s="33"/>
      <c r="R17" s="33" t="s">
        <v>117</v>
      </c>
      <c r="S17" s="33"/>
      <c r="T17" s="33" t="s">
        <v>118</v>
      </c>
      <c r="U17" s="33" t="s">
        <v>122</v>
      </c>
      <c r="V17" s="33" t="s">
        <v>181</v>
      </c>
      <c r="W17" s="33"/>
      <c r="X17" s="33" t="s">
        <v>119</v>
      </c>
      <c r="Y17" s="33"/>
      <c r="Z17" s="33" t="s">
        <v>120</v>
      </c>
      <c r="AB17" s="14" t="s">
        <v>121</v>
      </c>
      <c r="AD17" s="26" t="s">
        <v>227</v>
      </c>
      <c r="AE17" s="4" t="s">
        <v>141</v>
      </c>
      <c r="AF17" s="4" t="s">
        <v>245</v>
      </c>
      <c r="AH17" s="4" t="s">
        <v>142</v>
      </c>
      <c r="AI17" s="4" t="s">
        <v>24</v>
      </c>
      <c r="AJ17" s="4" t="s">
        <v>25</v>
      </c>
      <c r="AK17" s="4" t="s">
        <v>63</v>
      </c>
      <c r="AL17" s="15" t="s">
        <v>27</v>
      </c>
      <c r="AM17" s="15" t="s">
        <v>28</v>
      </c>
      <c r="AN17" s="37" t="s">
        <v>216</v>
      </c>
    </row>
    <row r="18" spans="1:40">
      <c r="P18" s="33" t="s">
        <v>116</v>
      </c>
      <c r="Q18" s="33"/>
      <c r="R18" s="33" t="s">
        <v>117</v>
      </c>
      <c r="S18" s="33"/>
      <c r="T18" s="33" t="s">
        <v>118</v>
      </c>
      <c r="U18" s="33" t="s">
        <v>122</v>
      </c>
      <c r="V18" s="33" t="s">
        <v>181</v>
      </c>
      <c r="W18" s="33"/>
      <c r="X18" s="33" t="s">
        <v>119</v>
      </c>
      <c r="Y18" s="33"/>
      <c r="Z18" s="33" t="s">
        <v>120</v>
      </c>
      <c r="AB18" s="14" t="s">
        <v>121</v>
      </c>
      <c r="AD18" s="26" t="s">
        <v>217</v>
      </c>
      <c r="AE18" s="4" t="s">
        <v>155</v>
      </c>
      <c r="AF18" s="36" t="s">
        <v>157</v>
      </c>
      <c r="AH18" s="4" t="s">
        <v>156</v>
      </c>
      <c r="AI18" s="4" t="s">
        <v>29</v>
      </c>
      <c r="AJ18" s="4" t="s">
        <v>25</v>
      </c>
      <c r="AK18" s="4" t="s">
        <v>63</v>
      </c>
      <c r="AL18" s="15" t="s">
        <v>27</v>
      </c>
      <c r="AM18" s="15" t="s">
        <v>28</v>
      </c>
      <c r="AN18" s="35" t="s">
        <v>218</v>
      </c>
    </row>
    <row r="19" spans="1:40">
      <c r="P19" s="33" t="s">
        <v>116</v>
      </c>
      <c r="Q19" s="33"/>
      <c r="R19" s="33" t="s">
        <v>117</v>
      </c>
      <c r="S19" s="33"/>
      <c r="T19" s="33" t="s">
        <v>118</v>
      </c>
      <c r="U19" s="33" t="s">
        <v>122</v>
      </c>
      <c r="V19" s="33" t="s">
        <v>181</v>
      </c>
      <c r="W19" s="33"/>
      <c r="X19" s="33" t="s">
        <v>119</v>
      </c>
      <c r="Y19" s="33"/>
      <c r="Z19" s="33" t="s">
        <v>120</v>
      </c>
      <c r="AB19" s="14" t="s">
        <v>121</v>
      </c>
      <c r="AD19" s="26" t="s">
        <v>228</v>
      </c>
      <c r="AE19" s="4" t="s">
        <v>161</v>
      </c>
      <c r="AF19" s="36" t="s">
        <v>165</v>
      </c>
      <c r="AH19" s="4" t="s">
        <v>160</v>
      </c>
      <c r="AI19" s="4" t="s">
        <v>29</v>
      </c>
      <c r="AJ19" s="4" t="s">
        <v>25</v>
      </c>
      <c r="AK19" s="4" t="s">
        <v>63</v>
      </c>
      <c r="AL19" s="15" t="s">
        <v>27</v>
      </c>
      <c r="AM19" s="15" t="s">
        <v>28</v>
      </c>
      <c r="AN19" s="42" t="s">
        <v>202</v>
      </c>
    </row>
    <row r="20" spans="1:40">
      <c r="P20" s="33" t="s">
        <v>116</v>
      </c>
      <c r="Q20" s="33"/>
      <c r="R20" s="33" t="s">
        <v>117</v>
      </c>
      <c r="S20" s="33"/>
      <c r="T20" s="33" t="s">
        <v>118</v>
      </c>
      <c r="U20" s="33" t="s">
        <v>122</v>
      </c>
      <c r="V20" s="33" t="s">
        <v>181</v>
      </c>
      <c r="W20" s="33"/>
      <c r="X20" s="33" t="s">
        <v>119</v>
      </c>
      <c r="Y20" s="33"/>
      <c r="Z20" s="33" t="s">
        <v>120</v>
      </c>
      <c r="AB20" s="14" t="s">
        <v>121</v>
      </c>
      <c r="AD20" s="26" t="s">
        <v>199</v>
      </c>
      <c r="AE20" s="4" t="s">
        <v>164</v>
      </c>
      <c r="AF20" s="36" t="s">
        <v>162</v>
      </c>
      <c r="AH20" s="4" t="s">
        <v>163</v>
      </c>
      <c r="AI20" s="4" t="s">
        <v>29</v>
      </c>
      <c r="AJ20" s="4" t="s">
        <v>25</v>
      </c>
      <c r="AK20" s="4" t="s">
        <v>63</v>
      </c>
      <c r="AL20" s="15" t="s">
        <v>27</v>
      </c>
      <c r="AM20" s="15" t="s">
        <v>28</v>
      </c>
      <c r="AN20" s="42" t="s">
        <v>200</v>
      </c>
    </row>
    <row r="21" spans="1:40">
      <c r="P21" s="33" t="s">
        <v>116</v>
      </c>
      <c r="Q21" s="33"/>
      <c r="R21" s="33" t="s">
        <v>117</v>
      </c>
      <c r="S21" s="33"/>
      <c r="T21" s="33" t="s">
        <v>118</v>
      </c>
      <c r="U21" s="33" t="s">
        <v>122</v>
      </c>
      <c r="V21" s="33" t="s">
        <v>181</v>
      </c>
      <c r="W21" s="33"/>
      <c r="X21" s="33" t="s">
        <v>119</v>
      </c>
      <c r="Y21" s="33"/>
      <c r="Z21" s="33" t="s">
        <v>120</v>
      </c>
      <c r="AB21" s="14" t="s">
        <v>132</v>
      </c>
      <c r="AD21" s="26" t="s">
        <v>143</v>
      </c>
      <c r="AE21" s="4" t="s">
        <v>144</v>
      </c>
      <c r="AF21" s="4" t="s">
        <v>145</v>
      </c>
      <c r="AG21" s="4" t="s">
        <v>241</v>
      </c>
      <c r="AH21" s="4" t="s">
        <v>146</v>
      </c>
      <c r="AI21" s="4" t="s">
        <v>29</v>
      </c>
      <c r="AJ21" s="4" t="s">
        <v>25</v>
      </c>
      <c r="AK21" s="4" t="s">
        <v>63</v>
      </c>
      <c r="AL21" s="15" t="s">
        <v>27</v>
      </c>
      <c r="AM21" s="15" t="s">
        <v>28</v>
      </c>
      <c r="AN21" s="41" t="s">
        <v>201</v>
      </c>
    </row>
    <row r="22" spans="1:40">
      <c r="P22" s="33" t="s">
        <v>116</v>
      </c>
      <c r="Q22" s="33"/>
      <c r="R22" s="33" t="s">
        <v>117</v>
      </c>
      <c r="S22" s="33"/>
      <c r="T22" s="33" t="s">
        <v>118</v>
      </c>
      <c r="U22" s="33" t="s">
        <v>122</v>
      </c>
      <c r="V22" s="33" t="s">
        <v>181</v>
      </c>
      <c r="W22" s="33"/>
      <c r="X22" s="33" t="s">
        <v>119</v>
      </c>
      <c r="Y22" s="33"/>
      <c r="Z22" s="33" t="s">
        <v>120</v>
      </c>
      <c r="AB22" s="14" t="s">
        <v>132</v>
      </c>
      <c r="AD22" s="26" t="s">
        <v>196</v>
      </c>
      <c r="AE22" s="4" t="s">
        <v>133</v>
      </c>
      <c r="AF22" s="4" t="s">
        <v>244</v>
      </c>
      <c r="AG22" s="4" t="s">
        <v>242</v>
      </c>
      <c r="AH22" s="4" t="s">
        <v>134</v>
      </c>
      <c r="AI22" s="4" t="s">
        <v>24</v>
      </c>
      <c r="AJ22" s="4" t="s">
        <v>25</v>
      </c>
      <c r="AK22" s="4" t="s">
        <v>63</v>
      </c>
      <c r="AL22" s="15" t="s">
        <v>27</v>
      </c>
      <c r="AM22" s="15" t="s">
        <v>28</v>
      </c>
      <c r="AN22" s="1" t="s">
        <v>231</v>
      </c>
    </row>
    <row r="23" spans="1:40">
      <c r="P23" s="33" t="s">
        <v>116</v>
      </c>
      <c r="Q23" s="33"/>
      <c r="R23" s="33" t="s">
        <v>117</v>
      </c>
      <c r="S23" s="33"/>
      <c r="T23" s="33" t="s">
        <v>118</v>
      </c>
      <c r="U23" s="33" t="s">
        <v>122</v>
      </c>
      <c r="V23" s="33" t="s">
        <v>181</v>
      </c>
      <c r="W23" s="33"/>
      <c r="X23" s="33" t="s">
        <v>119</v>
      </c>
      <c r="Z23" s="33" t="s">
        <v>120</v>
      </c>
      <c r="AB23" s="14" t="s">
        <v>132</v>
      </c>
      <c r="AD23" s="26" t="s">
        <v>188</v>
      </c>
      <c r="AE23" s="4" t="s">
        <v>152</v>
      </c>
      <c r="AF23" s="4" t="s">
        <v>153</v>
      </c>
      <c r="AH23" s="4" t="s">
        <v>154</v>
      </c>
      <c r="AI23" s="4" t="s">
        <v>24</v>
      </c>
      <c r="AJ23" s="4" t="s">
        <v>25</v>
      </c>
      <c r="AK23" s="4" t="s">
        <v>63</v>
      </c>
      <c r="AL23" s="15" t="s">
        <v>27</v>
      </c>
      <c r="AM23" s="15" t="s">
        <v>28</v>
      </c>
      <c r="AN23" s="40" t="s">
        <v>197</v>
      </c>
    </row>
    <row r="24" spans="1:40">
      <c r="P24" s="33" t="s">
        <v>116</v>
      </c>
      <c r="Q24" s="33"/>
      <c r="R24" s="33" t="s">
        <v>117</v>
      </c>
      <c r="S24" s="33"/>
      <c r="T24" s="33" t="s">
        <v>118</v>
      </c>
      <c r="U24" s="33" t="s">
        <v>122</v>
      </c>
      <c r="V24" s="33" t="s">
        <v>181</v>
      </c>
      <c r="W24" s="33"/>
      <c r="X24" s="33" t="s">
        <v>119</v>
      </c>
      <c r="Y24" s="33"/>
      <c r="Z24" s="33" t="s">
        <v>120</v>
      </c>
      <c r="AB24" s="33" t="s">
        <v>135</v>
      </c>
      <c r="AD24" s="26" t="s">
        <v>220</v>
      </c>
      <c r="AE24" s="4" t="s">
        <v>137</v>
      </c>
      <c r="AF24" s="4" t="s">
        <v>138</v>
      </c>
      <c r="AH24" s="4" t="s">
        <v>136</v>
      </c>
      <c r="AI24" s="4" t="s">
        <v>29</v>
      </c>
      <c r="AJ24" s="4" t="s">
        <v>25</v>
      </c>
      <c r="AK24" s="4" t="s">
        <v>63</v>
      </c>
      <c r="AL24" s="15" t="s">
        <v>27</v>
      </c>
      <c r="AM24" s="15" t="s">
        <v>28</v>
      </c>
      <c r="AN24" s="1" t="s">
        <v>203</v>
      </c>
    </row>
    <row r="25" spans="1:40">
      <c r="A25" s="2" t="s">
        <v>116</v>
      </c>
      <c r="C25" s="2" t="s">
        <v>117</v>
      </c>
      <c r="E25" s="2" t="s">
        <v>118</v>
      </c>
      <c r="F25" s="2" t="s">
        <v>122</v>
      </c>
      <c r="G25" s="2" t="s">
        <v>181</v>
      </c>
      <c r="I25" s="2" t="s">
        <v>119</v>
      </c>
      <c r="K25" s="2" t="s">
        <v>120</v>
      </c>
      <c r="M25" s="2" t="s">
        <v>121</v>
      </c>
      <c r="O25" s="2" t="s">
        <v>180</v>
      </c>
      <c r="P25" s="33" t="s">
        <v>116</v>
      </c>
      <c r="R25" s="33" t="s">
        <v>117</v>
      </c>
      <c r="T25" s="33" t="s">
        <v>118</v>
      </c>
      <c r="U25" s="33" t="s">
        <v>122</v>
      </c>
      <c r="V25" s="33" t="s">
        <v>181</v>
      </c>
      <c r="W25" s="33"/>
      <c r="X25" s="33" t="s">
        <v>119</v>
      </c>
      <c r="Z25" s="33" t="s">
        <v>120</v>
      </c>
      <c r="AB25" s="33" t="s">
        <v>121</v>
      </c>
      <c r="AD25" s="26" t="s">
        <v>182</v>
      </c>
      <c r="AE25" s="4" t="s">
        <v>183</v>
      </c>
      <c r="AF25" s="4" t="s">
        <v>184</v>
      </c>
      <c r="AH25" s="4" t="s">
        <v>185</v>
      </c>
      <c r="AI25" s="4" t="s">
        <v>24</v>
      </c>
      <c r="AJ25" s="4" t="s">
        <v>25</v>
      </c>
      <c r="AK25" s="4" t="s">
        <v>63</v>
      </c>
      <c r="AL25" s="15" t="s">
        <v>37</v>
      </c>
      <c r="AM25" s="15" t="s">
        <v>28</v>
      </c>
      <c r="AN25" s="1" t="s">
        <v>219</v>
      </c>
    </row>
    <row r="26" spans="1:40">
      <c r="A26" s="2" t="s">
        <v>116</v>
      </c>
      <c r="C26" s="2" t="s">
        <v>117</v>
      </c>
      <c r="E26" s="2" t="s">
        <v>118</v>
      </c>
      <c r="F26" s="2" t="s">
        <v>122</v>
      </c>
      <c r="G26" s="2" t="s">
        <v>181</v>
      </c>
      <c r="I26" s="2" t="s">
        <v>119</v>
      </c>
      <c r="K26" s="2" t="s">
        <v>120</v>
      </c>
      <c r="M26" s="2" t="s">
        <v>121</v>
      </c>
      <c r="O26" s="2" t="s">
        <v>209</v>
      </c>
      <c r="P26" s="33" t="s">
        <v>116</v>
      </c>
      <c r="R26" s="33" t="s">
        <v>117</v>
      </c>
      <c r="T26" s="33" t="s">
        <v>118</v>
      </c>
      <c r="U26" s="33" t="s">
        <v>122</v>
      </c>
      <c r="V26" s="33" t="s">
        <v>181</v>
      </c>
      <c r="W26" s="33"/>
      <c r="X26" s="33" t="s">
        <v>119</v>
      </c>
      <c r="Z26" s="33" t="s">
        <v>120</v>
      </c>
      <c r="AB26" s="14" t="s">
        <v>121</v>
      </c>
      <c r="AD26" s="26" t="s">
        <v>208</v>
      </c>
      <c r="AE26" s="4" t="s">
        <v>210</v>
      </c>
      <c r="AF26" s="4" t="s">
        <v>211</v>
      </c>
      <c r="AG26" s="4" t="s">
        <v>243</v>
      </c>
      <c r="AH26" s="4" t="s">
        <v>212</v>
      </c>
      <c r="AI26" s="4" t="s">
        <v>24</v>
      </c>
      <c r="AJ26" s="4" t="s">
        <v>25</v>
      </c>
      <c r="AK26" s="4" t="s">
        <v>63</v>
      </c>
      <c r="AL26" s="15" t="s">
        <v>37</v>
      </c>
      <c r="AM26" s="15" t="s">
        <v>28</v>
      </c>
      <c r="AN26" s="1" t="s">
        <v>232</v>
      </c>
    </row>
    <row r="27" spans="1:40">
      <c r="AB27" s="33"/>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2" type="noConversion"/>
  <conditionalFormatting sqref="A1:AC1 A2:AD17 P18:AD20 A21:AD1048576">
    <cfRule type="expression" dxfId="5" priority="8">
      <formula>ROW(A1)&gt;5</formula>
    </cfRule>
  </conditionalFormatting>
  <conditionalFormatting sqref="P1:P4 Q3:AC4 P5:AC1048569">
    <cfRule type="expression" dxfId="4" priority="10">
      <formula>AND(NOT(ISBLANK(P1)),COUNTA(Q1:$AD1)=0)</formula>
    </cfRule>
  </conditionalFormatting>
  <conditionalFormatting sqref="P4:AC1048576">
    <cfRule type="containsText" dxfId="3" priority="9" operator="containsText" text=" ">
      <formula>NOT(ISERROR(SEARCH(" ",P4)))</formula>
    </cfRule>
  </conditionalFormatting>
  <conditionalFormatting sqref="P1048570:AC1048576">
    <cfRule type="expression" dxfId="2" priority="31">
      <formula>AND(NOT(ISBLANK(P1048570)),COUNTA(Q1048570:$AD1048571)=0)</formula>
    </cfRule>
  </conditionalFormatting>
  <conditionalFormatting sqref="AD2:AD1048576">
    <cfRule type="expression" dxfId="1" priority="24">
      <formula>NOT(OR(OR(AD2="",AD2="Species"),_xlfn.CONCAT(AB2," ")=LEFT(AD2,LEN(AB2)+1)))</formula>
    </cfRule>
  </conditionalFormatting>
  <conditionalFormatting sqref="AM4:AM1048576">
    <cfRule type="expression" dxfId="0" priority="26">
      <formula>NOT(AM4=proposedRank)</formula>
    </cfRule>
  </conditionalFormatting>
  <dataValidations count="13">
    <dataValidation type="custom" allowBlank="1" showInputMessage="1" showErrorMessage="1" errorTitle="Binomial Naming" error="Species name must start with the name of it's genus." promptTitle="binomial" sqref="AD4 AD28" xr:uid="{2B6B4B8B-29F8-4A6A-8611-D02B298A53EE}">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4 P1:P4 P5:AC1048576" xr:uid="{24616FDF-6F87-416C-A4C0-60CB1A6A2BF1}"/>
    <dataValidation type="custom" allowBlank="1" showInputMessage="1" showErrorMessage="1" errorTitle="Binomial Naming" error="Species name must start with the name of it's genus." promptTitle="binomial" sqref="AD29:AD1048576 AD17:AD19 AD27 AD25" xr:uid="{3B01676E-5261-4FD1-BCD5-160CF5D31A2F}">
      <formula1>OR(LEFT(AD13,LEN(AB13))=AB13,AD13="Species")</formula1>
    </dataValidation>
    <dataValidation type="custom" allowBlank="1" showInputMessage="1" showErrorMessage="1" errorTitle="Binomial Naming" error="Species name must start with the name of it's genus." promptTitle="binomial" sqref="AD22 AD16" xr:uid="{D4011DEC-F29E-416E-A72D-B8F27B180787}">
      <formula1>OR(LEFT(AD5,LEN(AB5))=AB5,AD5="Species")</formula1>
    </dataValidation>
    <dataValidation type="custom" allowBlank="1" showInputMessage="1" showErrorMessage="1" errorTitle="Binomial Naming" error="Species name must start with the name of it's genus." promptTitle="binomial" sqref="AD21" xr:uid="{BEB196F0-A5FF-4004-A608-0391DAE5E8B6}">
      <formula1>OR(LEFT(AD22,LEN(AB22))=AB22,AD22="Species")</formula1>
    </dataValidation>
    <dataValidation type="custom" allowBlank="1" showInputMessage="1" showErrorMessage="1" errorTitle="Binomial Naming" error="Species name must start with the name of it's genus." promptTitle="binomial" sqref="AD2:AD3" xr:uid="{47F7A8FA-E383-4ECF-BECB-B1FE4379D4BB}">
      <formula1>OR(LEFT(AD1048576,LEN(AB1048576))=AB1048576,AD1048576="Species")</formula1>
    </dataValidation>
    <dataValidation type="custom" allowBlank="1" showInputMessage="1" showErrorMessage="1" errorTitle="Binomial Naming" error="Species name must start with the name of it's genus." promptTitle="binomial" sqref="AD13" xr:uid="{63C7B722-1FF9-4906-B630-2BC6AF59312C}">
      <formula1>OR(LEFT(AD6,LEN(AB6))=AB6,AD6="Species")</formula1>
    </dataValidation>
    <dataValidation type="custom" allowBlank="1" showInputMessage="1" showErrorMessage="1" errorTitle="Binomial Naming" error="Species name must start with the name of it's genus." promptTitle="binomial" sqref="AD6:AD10" xr:uid="{64814D79-470F-4FE3-A4A1-7DA623FCA391}">
      <formula1>OR(LEFT(AD1,LEN(AB1))=AB1,AD1="Species")</formula1>
    </dataValidation>
    <dataValidation type="custom" allowBlank="1" showInputMessage="1" showErrorMessage="1" errorTitle="Binomial Naming" error="Species name must start with the name of it's genus." promptTitle="binomial" sqref="AD5 AD14:AD15 AD20 AD26" xr:uid="{0C5DED11-3436-4DEC-8AAE-5A95E1AEBAA1}">
      <formula1>OR(LEFT(AD2,LEN(AB2))=AB2,AD2="Species")</formula1>
    </dataValidation>
    <dataValidation type="custom" allowBlank="1" showInputMessage="1" showErrorMessage="1" errorTitle="Binomial Naming" error="Species name must start with the name of it's genus." promptTitle="binomial" sqref="AD24" xr:uid="{BF6C1D63-9542-468D-90D8-68B15F36BA89}">
      <formula1>OR(LEFT(AD6,LEN(AB6))=AB6,AD6="Species")</formula1>
    </dataValidation>
    <dataValidation type="custom" allowBlank="1" showInputMessage="1" showErrorMessage="1" errorTitle="Binomial Naming" error="Species name must start with the name of it's genus." promptTitle="binomial" sqref="AD5" xr:uid="{B064121B-0DD2-49F0-BF54-6315F3901074}">
      <formula1>OR(LEFT(AD4,LEN(AB4))=AB4,AD4="Species")</formula1>
    </dataValidation>
    <dataValidation type="custom" allowBlank="1" showInputMessage="1" showErrorMessage="1" errorTitle="Binomial Naming" error="Species name must start with the name of it's genus." promptTitle="binomial" sqref="AD11:AD12" xr:uid="{DAF5FB10-5882-4FFA-8DD6-AB06A23E21BF}">
      <formula1>OR(LEFT(AD2,LEN(AB2))=AB2,AD2="Species")</formula1>
    </dataValidation>
    <dataValidation type="custom" allowBlank="1" showInputMessage="1" showErrorMessage="1" errorTitle="Binomial Naming" error="Species name must start with the name of it's genus." promptTitle="binomial" sqref="AD23" xr:uid="{750D87EC-F136-4671-A2F8-7D28AB879E70}">
      <formula1>OR(LEFT(AD13,LEN(AB13))=AB13,AD13="Species")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806E2E5F-ADED-4FE2-878D-3976E58C527F}">
          <x14:formula1>
            <xm:f>'Menu Items (Do not change)'!$E:$E</xm:f>
          </x14:formula1>
          <xm:sqref>AM1:AM2 AM4:AM1048576</xm:sqref>
        </x14:dataValidation>
        <x14:dataValidation type="list" errorStyle="warning" allowBlank="1" showInputMessage="1" showErrorMessage="1" xr:uid="{39C6B67D-7FD7-49BC-B918-998291CF1D23}">
          <x14:formula1>
            <xm:f>'Menu Items (Do not change)'!$D:$D</xm:f>
          </x14:formula1>
          <xm:sqref>AL1:AL2 AL4:AL1048576</xm:sqref>
        </x14:dataValidation>
        <x14:dataValidation type="list" allowBlank="1" showInputMessage="1" showErrorMessage="1" xr:uid="{9C16FA31-F961-4BA5-BFD2-C8B9369DF921}">
          <x14:formula1>
            <xm:f>'Menu Items (Do not change)'!$A:$A</xm:f>
          </x14:formula1>
          <xm:sqref>AI1:AI1048576</xm:sqref>
        </x14:dataValidation>
        <x14:dataValidation type="list" allowBlank="1" showInputMessage="1" showErrorMessage="1" xr:uid="{6DFC8FF4-2C8B-452D-AA04-E6027A3428A8}">
          <x14:formula1>
            <xm:f>'Menu Items (Do not change)'!$B:$B</xm:f>
          </x14:formula1>
          <xm:sqref>AJ1:AJ1048576</xm:sqref>
        </x14:dataValidation>
        <x14:dataValidation type="list" allowBlank="1" showInputMessage="1" showErrorMessage="1" xr:uid="{E460C663-DD0F-4738-93EF-2A44793AD8B1}">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2023-02-08T19:24:03Z</dcterms:created>
  <dcterms:modified xsi:type="dcterms:W3CDTF">2025-07-09T15:38:33Z</dcterms:modified>
</cp:coreProperties>
</file>