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avarsani\ASU Dropbox\Arvind Varsani\ICTV_Animal DNA Viruses and Retroviruses Subcommittee\2024_proposals\Round2\"/>
    </mc:Choice>
  </mc:AlternateContent>
  <xr:revisionPtr revIDLastSave="0" documentId="13_ncr:1_{F4AD72D9-ADA2-45DC-9717-5C93B2DEBBD2}" xr6:coauthVersionLast="47" xr6:coauthVersionMax="47" xr10:uidLastSave="{00000000-0000-0000-0000-000000000000}"/>
  <bookViews>
    <workbookView xWindow="42405" yWindow="3210" windowWidth="21600" windowHeight="12645" activeTab="1" xr2:uid="{00000000-000D-0000-FFFF-FFFF00000000}"/>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00000000-0006-0000-0100-000001000000}">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00000000-0006-0000-0100-000002000000}">
      <text>
        <r>
          <rPr>
            <b/>
            <sz val="10"/>
            <color rgb="FF000000"/>
            <rFont val="Tahoma"/>
            <family val="2"/>
          </rPr>
          <t>This cell provides error messages related to proper formatting of the  filenames</t>
        </r>
      </text>
    </comment>
    <comment ref="AE3" authorId="0" shapeId="0" xr:uid="{00000000-0006-0000-0100-00000300000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00000000-0006-0000-0100-000004000000}">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00000000-0006-0000-0100-000005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00000000-0006-0000-0100-000006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00000000-0006-0000-0100-000007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00000000-0006-0000-0100-000008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00000000-0006-0000-0100-000009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0000000-0006-0000-0100-00000A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00000000-0006-0000-0100-00000B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00000000-0006-0000-0100-00000C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00000000-0006-0000-0100-00000D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00000000-0006-0000-0100-00000E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00000000-0006-0000-0100-00000F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0000000-0006-0000-0100-000010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0000000-0006-0000-0100-000011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00000000-0006-0000-0100-000012000000}">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00000000-0006-0000-0100-000013000000}">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00000000-0006-0000-0100-000014000000}">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rPr>
          <t>virus name</t>
        </r>
        <r>
          <rPr>
            <sz val="12"/>
            <color rgb="FF000000"/>
            <rFont val="Calibri"/>
            <family val="2"/>
          </rPr>
          <t xml:space="preserve">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00000000-0006-0000-0100-000015000000}">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00000000-0006-0000-0100-000016000000}">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00000000-0006-0000-0100-000017000000}">
      <text>
        <r>
          <rPr>
            <b/>
            <sz val="10"/>
            <color rgb="FF000000"/>
            <rFont val="Tahoma"/>
            <family val="2"/>
          </rPr>
          <t xml:space="preserve">Rule: </t>
        </r>
        <r>
          <rPr>
            <sz val="10"/>
            <color rgb="FF000000"/>
            <rFont val="Tahoma"/>
            <family val="2"/>
          </rPr>
          <t xml:space="preserve">Please select a value from the pull-down. 
</t>
        </r>
      </text>
    </comment>
    <comment ref="AJ4" authorId="0" shapeId="0" xr:uid="{00000000-0006-0000-0100-000018000000}">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00000000-0006-0000-0100-000019000000}">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00000000-0006-0000-0100-00001A00000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00000000-0006-0000-0100-00001B000000}">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<sst xmlns="http://schemas.openxmlformats.org/spreadsheetml/2006/main" count="1132" uniqueCount="405">
  <si>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</si>
  <si>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</si>
  <si>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</si>
  <si>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</si>
  <si>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</si>
  <si>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</si>
  <si>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</si>
  <si>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</si>
  <si>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</si>
  <si>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</si>
  <si>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</si>
  <si>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</si>
  <si>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</si>
  <si>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</si>
  <si>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</si>
  <si>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</si>
  <si>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</si>
  <si>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</si>
  <si>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</si>
  <si>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</si>
  <si>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</si>
  <si>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</si>
  <si>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</si>
  <si>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</si>
  <si>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</si>
  <si>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</si>
  <si>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</si>
  <si>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</si>
  <si>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</si>
  <si>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</si>
  <si>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</si>
  <si>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</si>
  <si>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</si>
  <si>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</si>
  <si>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</si>
  <si>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</si>
  <si>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</si>
  <si>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</si>
  <si>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</si>
  <si>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</si>
  <si>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</si>
  <si>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</si>
  <si>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</si>
  <si>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</si>
  <si>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</si>
  <si>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</si>
  <si>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</si>
  <si>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</si>
  <si>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</si>
  <si>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</si>
  <si>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</si>
  <si>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</si>
  <si>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</si>
  <si>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</si>
  <si>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</si>
  <si>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</si>
  <si>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</si>
  <si>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</si>
  <si>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</si>
  <si>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</si>
  <si>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</si>
  <si>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</si>
  <si>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</si>
  <si>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</si>
  <si>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</si>
  <si>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</si>
  <si>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</si>
  <si>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</si>
  <si>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</si>
  <si>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</si>
  <si>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</si>
  <si>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</si>
  <si>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</si>
  <si>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</si>
  <si>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</si>
  <si>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</si>
  <si>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</si>
  <si>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</si>
  <si>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</si>
  <si>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</si>
  <si>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</si>
  <si>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</si>
  <si>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</si>
  <si>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</si>
  <si>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</si>
  <si>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</si>
  <si>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</si>
  <si>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</si>
  <si>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</si>
  <si>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</si>
  <si>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</si>
  <si>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</si>
  <si>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</si>
  <si>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</si>
  <si>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</si>
  <si>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</si>
  <si>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</si>
  <si>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</si>
  <si>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</si>
  <si>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</si>
  <si>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</si>
  <si>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</si>
  <si>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</si>
  <si>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</si>
  <si>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</si>
  <si>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</si>
  <si>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</si>
  <si>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</si>
  <si>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</si>
  <si>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</si>
  <si>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</si>
  <si>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</si>
  <si>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</si>
  <si>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</si>
  <si>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</si>
  <si>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</si>
  <si>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Monodnaviria</t>
  </si>
  <si>
    <t>Shotokuvirae</t>
  </si>
  <si>
    <t>Cossaviricota</t>
  </si>
  <si>
    <t>Quintoviricetes</t>
  </si>
  <si>
    <t>Piccovirales</t>
  </si>
  <si>
    <t>Parvoviridae</t>
  </si>
  <si>
    <t>Densovirinae</t>
  </si>
  <si>
    <t>Protoambidensovirus</t>
  </si>
  <si>
    <t>MN784124</t>
  </si>
  <si>
    <t>NGR_2017_NHP_ADV</t>
  </si>
  <si>
    <t>Ambidensovirus sp.</t>
  </si>
  <si>
    <t>Protoambidensovirus incertum3</t>
  </si>
  <si>
    <t>Scindoambidensovirus dipteran1</t>
  </si>
  <si>
    <t>PP066244</t>
  </si>
  <si>
    <t>Burswood densovirus</t>
  </si>
  <si>
    <t>mosComB</t>
  </si>
  <si>
    <t>Protoambidensovirus incertum2</t>
  </si>
  <si>
    <t>OQ198120</t>
  </si>
  <si>
    <t>ParvoviridaeDogfe426C1</t>
  </si>
  <si>
    <t>Protoambidensovirus incertum4</t>
  </si>
  <si>
    <t>OQ198121</t>
  </si>
  <si>
    <t>ParvoviridaeDogfe420C1</t>
  </si>
  <si>
    <t>Blattambidensovirus incertum5</t>
  </si>
  <si>
    <t>OQ198124</t>
  </si>
  <si>
    <t>ParvoviridaeDogfe393C1</t>
  </si>
  <si>
    <t>Protoambidensovirus incertum5</t>
  </si>
  <si>
    <t>MT138256</t>
  </si>
  <si>
    <t>Densovirinae sp.</t>
  </si>
  <si>
    <t>ltt163par2</t>
  </si>
  <si>
    <t>Aquambidensovirus asteroid3</t>
  </si>
  <si>
    <t>MT733014</t>
  </si>
  <si>
    <t>Uncultured densovirus clone EtaDV1</t>
  </si>
  <si>
    <t>EtaDV1</t>
  </si>
  <si>
    <t>Aquambidensovirus asteroid4</t>
  </si>
  <si>
    <t>MT733015</t>
  </si>
  <si>
    <t>Uncultured densovirus clone EtaDV2</t>
  </si>
  <si>
    <t>EtaDV2</t>
  </si>
  <si>
    <t>Aquambidensovirus asteroid5</t>
  </si>
  <si>
    <t>MT733016</t>
  </si>
  <si>
    <t>Uncultured densovirus clone EtaDV3</t>
  </si>
  <si>
    <t>EtaDV3</t>
  </si>
  <si>
    <t>Aquambidensovirus asteroid6</t>
  </si>
  <si>
    <t>MT733017</t>
  </si>
  <si>
    <t>Uncultured densovirus clone LaaDV1</t>
  </si>
  <si>
    <t>LaaDV1</t>
  </si>
  <si>
    <t>Aquambidensovirus asteroid7</t>
  </si>
  <si>
    <t>MT733018</t>
  </si>
  <si>
    <t>Uncultured densovirus clone LaaDV2</t>
  </si>
  <si>
    <t>LaaDV2</t>
  </si>
  <si>
    <t>Aquambidensovirus asteroid8</t>
  </si>
  <si>
    <t>MT733019</t>
  </si>
  <si>
    <t>Uncultured densovirus clone LaaDV3</t>
  </si>
  <si>
    <t>LaaDV3</t>
  </si>
  <si>
    <t>Aquambidensovirus asteroid9</t>
  </si>
  <si>
    <t>MT733023</t>
  </si>
  <si>
    <t>Uncultured densovirus clone LmaDV1</t>
  </si>
  <si>
    <t>LmaDV1</t>
  </si>
  <si>
    <t>Aquambidensovirus asteroid10</t>
  </si>
  <si>
    <t>MT733025</t>
  </si>
  <si>
    <t>Uncultured densovirus clone NgaDV1</t>
  </si>
  <si>
    <t>NgaDV1</t>
  </si>
  <si>
    <t>Aquambidensovirus asteroid11</t>
  </si>
  <si>
    <t>MT733027</t>
  </si>
  <si>
    <t>Uncultured densovirus clone NgaDV3</t>
  </si>
  <si>
    <t>NgaDV3</t>
  </si>
  <si>
    <t>Aquambidensovirus asteroid12</t>
  </si>
  <si>
    <t>MT733028</t>
  </si>
  <si>
    <t>Uncultured densovirus clone NgaDV4</t>
  </si>
  <si>
    <t>NgaDV4</t>
  </si>
  <si>
    <t>Aquambidensovirus asteroid13</t>
  </si>
  <si>
    <t>MT733034</t>
  </si>
  <si>
    <t>Uncultured densovirus clone PhaDV4</t>
  </si>
  <si>
    <t>PhaDV4</t>
  </si>
  <si>
    <t>Aquambidensovirus asteroid14</t>
  </si>
  <si>
    <t>MT733038</t>
  </si>
  <si>
    <t>Uncultured densovirus clone PoaDV2</t>
  </si>
  <si>
    <t>PoaDV2</t>
  </si>
  <si>
    <t>Aquambidensovirus asteroid15</t>
  </si>
  <si>
    <t>MT733039</t>
  </si>
  <si>
    <t>Uncultured densovirus clone PoaDV3</t>
  </si>
  <si>
    <t>PoaDV3</t>
  </si>
  <si>
    <t>Aquambidensovirus asteroid16</t>
  </si>
  <si>
    <t>MT733040</t>
  </si>
  <si>
    <t>Uncultured densovirus clone PoaDV4</t>
  </si>
  <si>
    <t>PoaDV4</t>
  </si>
  <si>
    <t>Aquambidensovirus asteroid17</t>
  </si>
  <si>
    <t>MT733041</t>
  </si>
  <si>
    <t>Uncultured densovirus clone PoaDV5</t>
  </si>
  <si>
    <t>PoaDV5</t>
  </si>
  <si>
    <t>Aquambidensovirus asteroid18</t>
  </si>
  <si>
    <t>MT733042</t>
  </si>
  <si>
    <t>Uncultured densovirus clone PoaDV6</t>
  </si>
  <si>
    <t>PoaDV6</t>
  </si>
  <si>
    <t>Aquambidensovirus asteroid19</t>
  </si>
  <si>
    <t>MT733043</t>
  </si>
  <si>
    <t>Uncultured densovirus clone PoaDV7</t>
  </si>
  <si>
    <t>PoaDV7</t>
  </si>
  <si>
    <t>Aquambidensovirus asteroid20</t>
  </si>
  <si>
    <t>MT733044</t>
  </si>
  <si>
    <t>Uncultured densovirus clone PoaDV8</t>
  </si>
  <si>
    <t>PoaDV8</t>
  </si>
  <si>
    <t>Aquambidensovirus asteroid22</t>
  </si>
  <si>
    <t>MT733047</t>
  </si>
  <si>
    <t>Uncultured densovirus clone PoaDV11</t>
  </si>
  <si>
    <t>PoaDV11</t>
  </si>
  <si>
    <t>Aquambidensovirus asteroid21</t>
  </si>
  <si>
    <t>MT733049</t>
  </si>
  <si>
    <t>Uncultured densovirus clone PoaDV13</t>
  </si>
  <si>
    <t>PoaDV13</t>
  </si>
  <si>
    <t>Scindoambidensovirus</t>
  </si>
  <si>
    <t>Blattambidensovirus</t>
  </si>
  <si>
    <t>Aquambidensovirus</t>
  </si>
  <si>
    <t>BwDV</t>
  </si>
  <si>
    <t>CDV393C1</t>
  </si>
  <si>
    <t>CDV420C1</t>
  </si>
  <si>
    <t>CDV426C1</t>
  </si>
  <si>
    <t>DVItt163par2</t>
  </si>
  <si>
    <t>UncEtaDV1</t>
  </si>
  <si>
    <t>UncEtaDV2</t>
  </si>
  <si>
    <t>UncEtaDV3</t>
  </si>
  <si>
    <t>UncLaaDV1</t>
  </si>
  <si>
    <t>UncLaaDV2</t>
  </si>
  <si>
    <t>UncLaaDV3</t>
  </si>
  <si>
    <t>UncLmaDV1</t>
  </si>
  <si>
    <t>UncNgaDV1</t>
  </si>
  <si>
    <t>UncNgaDV3</t>
  </si>
  <si>
    <t>UncNgaDV4</t>
  </si>
  <si>
    <t>UncPhaDV4</t>
  </si>
  <si>
    <t>UncPoaDV2</t>
  </si>
  <si>
    <t>UncPoaDV3</t>
  </si>
  <si>
    <t>UncPoaDV4</t>
  </si>
  <si>
    <t>UncPoaDV5</t>
  </si>
  <si>
    <t>UncPoaDV6</t>
  </si>
  <si>
    <t>UncPoaDV7</t>
  </si>
  <si>
    <t>UncPoaDV8</t>
  </si>
  <si>
    <t>UncPoaDV11</t>
  </si>
  <si>
    <t>UncPoaDV13</t>
  </si>
  <si>
    <t>AmbiDVsp</t>
  </si>
  <si>
    <t>Parvovirinae</t>
  </si>
  <si>
    <t>Aveparvovirus</t>
  </si>
  <si>
    <t>Aveparvovirus psittacine1</t>
  </si>
  <si>
    <t>Aveparvovirus avian1</t>
  </si>
  <si>
    <t>Aveparvovirus psittacine2</t>
  </si>
  <si>
    <t>Aveparvovirus galliform2</t>
  </si>
  <si>
    <t>Aveparvovirus passeriform2</t>
  </si>
  <si>
    <t>Aveparvovirus passeriform3</t>
  </si>
  <si>
    <t>Aveparvovirus anseriform1</t>
  </si>
  <si>
    <t xml:space="preserve">Ara ararauna aveparvovirus </t>
  </si>
  <si>
    <t xml:space="preserve">Bird parvovirus strain Bir-01-1 </t>
  </si>
  <si>
    <t xml:space="preserve">Parvovirus par081par1 </t>
  </si>
  <si>
    <t xml:space="preserve">Parvovirus gps215par1 </t>
  </si>
  <si>
    <t xml:space="preserve">Aveparvovirus bfb009ave01 </t>
  </si>
  <si>
    <t xml:space="preserve">Parvoviridae sp. isolate wwb174par01 </t>
  </si>
  <si>
    <t xml:space="preserve">Mute swan feces associated aveparvovirus </t>
  </si>
  <si>
    <t>MW046460</t>
  </si>
  <si>
    <t xml:space="preserve">par085par04 </t>
  </si>
  <si>
    <t>AaAP</t>
  </si>
  <si>
    <t>OP894050</t>
  </si>
  <si>
    <t>Bir-01-1</t>
  </si>
  <si>
    <t>BPV-Bir-01-01</t>
  </si>
  <si>
    <t>MT138266</t>
  </si>
  <si>
    <t>par081par1</t>
  </si>
  <si>
    <t>bfb009ave01</t>
  </si>
  <si>
    <t>PVpar081par1</t>
  </si>
  <si>
    <t xml:space="preserve">PVgps215par1 </t>
  </si>
  <si>
    <t xml:space="preserve">gps215par1 </t>
  </si>
  <si>
    <t>MT138241</t>
  </si>
  <si>
    <t>APVbfb009ave01</t>
  </si>
  <si>
    <t>MT138209</t>
  </si>
  <si>
    <t>MT138299</t>
  </si>
  <si>
    <t xml:space="preserve">PVwwb174par01 </t>
  </si>
  <si>
    <t xml:space="preserve">wwb174par01 </t>
  </si>
  <si>
    <t>MW588065</t>
  </si>
  <si>
    <t>Abbotsbury/A/2016</t>
  </si>
  <si>
    <t>MsAPV</t>
  </si>
  <si>
    <t>Bocaparvovirus</t>
  </si>
  <si>
    <t>Bocaparvovirus chiropteran6</t>
  </si>
  <si>
    <t>Bocaparvovirus ungulate10</t>
  </si>
  <si>
    <t>Bocaparvovirus incertum2</t>
  </si>
  <si>
    <t>Bocaparvovirus incertum3</t>
  </si>
  <si>
    <t>Bocaparvovirus incertum4</t>
  </si>
  <si>
    <t xml:space="preserve">Bat bocavirus BtBoV/CMR/2014 </t>
  </si>
  <si>
    <t xml:space="preserve">BtBoV-CMR/2014 </t>
  </si>
  <si>
    <t xml:space="preserve">CMR/2014 </t>
  </si>
  <si>
    <t>MG693108</t>
  </si>
  <si>
    <t>Equine bocaparvovirus</t>
  </si>
  <si>
    <t>EqPV/B5053</t>
  </si>
  <si>
    <t>BocaEqPV</t>
  </si>
  <si>
    <t>MW915584</t>
  </si>
  <si>
    <t>ParvoviridaeDogfe322C1</t>
  </si>
  <si>
    <t>CBV322C1</t>
  </si>
  <si>
    <t>Dogfe322C1</t>
  </si>
  <si>
    <t>Dogfe426C1</t>
  </si>
  <si>
    <t>Dogfe420C1</t>
  </si>
  <si>
    <t>Dogfe393C1</t>
  </si>
  <si>
    <t>OQ198159</t>
  </si>
  <si>
    <t>ParvoviridaeDogfe373C3</t>
  </si>
  <si>
    <t>CBV373C3</t>
  </si>
  <si>
    <t>Dogfe373C3</t>
  </si>
  <si>
    <t>OQ198134</t>
  </si>
  <si>
    <t>ParvoviridaeDogfe362C9</t>
  </si>
  <si>
    <t>CBV362C9</t>
  </si>
  <si>
    <t>Dogfe362C9</t>
  </si>
  <si>
    <t>OQ198141</t>
  </si>
  <si>
    <t>Dependoparvovirus</t>
  </si>
  <si>
    <t>Dependoparvovirus anseriform2</t>
  </si>
  <si>
    <t>Dependoparvovirus anseriform3</t>
  </si>
  <si>
    <t>Dependoparvovirus passeriform1</t>
  </si>
  <si>
    <t>Dependoparvovirus passeriform2</t>
  </si>
  <si>
    <t>Dependoparvovirus anseriform4</t>
  </si>
  <si>
    <t>Dependoparvovirus anseriform5</t>
  </si>
  <si>
    <t>Dependoparvovirus carnivoran2</t>
  </si>
  <si>
    <t>Dependoparvovirus carnivoran3</t>
  </si>
  <si>
    <t>Dependoparvovirus carnivoran4</t>
  </si>
  <si>
    <t>Dependoparvovirus carnivoran5</t>
  </si>
  <si>
    <t>Dependoparvovirus carnivoran6</t>
  </si>
  <si>
    <t>Dependoparvovirus rodent3</t>
  </si>
  <si>
    <t>Dependoparvovirus rodent4</t>
  </si>
  <si>
    <t xml:space="preserve">Anser anser dependoparvovirus </t>
  </si>
  <si>
    <t>MW046577</t>
  </si>
  <si>
    <t>wig220par02</t>
  </si>
  <si>
    <t>AnaDPV</t>
  </si>
  <si>
    <t xml:space="preserve">Dependoparvovirus zftwig01adas1 </t>
  </si>
  <si>
    <t xml:space="preserve">DPVzftwig01adas1 </t>
  </si>
  <si>
    <t>zftwig01adas1</t>
  </si>
  <si>
    <t>MT138326</t>
  </si>
  <si>
    <t xml:space="preserve">Dependoparvovirus swa134par4 </t>
  </si>
  <si>
    <t xml:space="preserve">DPVswa134par4 </t>
  </si>
  <si>
    <t xml:space="preserve">swa134par4 </t>
  </si>
  <si>
    <t>MT138301</t>
  </si>
  <si>
    <t>Dependoparvovirus plw155par1</t>
  </si>
  <si>
    <t>DPVplw155par1</t>
  </si>
  <si>
    <t>plw155par1</t>
  </si>
  <si>
    <t>MT138277</t>
  </si>
  <si>
    <t xml:space="preserve">Adeno-associated_virus_MHH-05-2015 </t>
  </si>
  <si>
    <t>KX583629</t>
  </si>
  <si>
    <t>MHH-05-2015</t>
  </si>
  <si>
    <t>AAV-MHH-05-2015</t>
  </si>
  <si>
    <t xml:space="preserve">Dependoparvovirus zftwig05par3 </t>
  </si>
  <si>
    <t xml:space="preserve">DPVzftwig05par3 </t>
  </si>
  <si>
    <t xml:space="preserve">zftwig05par3 </t>
  </si>
  <si>
    <t>MT138328</t>
  </si>
  <si>
    <t>ParvoviridaeDogfe340C1</t>
  </si>
  <si>
    <t>DPV340C1</t>
  </si>
  <si>
    <t>Dogfe340C1</t>
  </si>
  <si>
    <t>OQ198157</t>
  </si>
  <si>
    <t>ParvoviridaeDogfe380C5</t>
  </si>
  <si>
    <t>DPV380C5</t>
  </si>
  <si>
    <t>Dogfe380C5</t>
  </si>
  <si>
    <t>OQ198130</t>
  </si>
  <si>
    <t>ParvoviridaeDogfe346C1</t>
  </si>
  <si>
    <t>DPV346C1</t>
  </si>
  <si>
    <t>Dogfe346C1</t>
  </si>
  <si>
    <t>OQ198151</t>
  </si>
  <si>
    <t>ParvoviridaeDogfe385C1</t>
  </si>
  <si>
    <t>DPV385C1</t>
  </si>
  <si>
    <t>Dogfe385C1</t>
  </si>
  <si>
    <t>OQ198126</t>
  </si>
  <si>
    <t>ParvoviridaeDogfe383C2</t>
  </si>
  <si>
    <t>DPV383C2</t>
  </si>
  <si>
    <t>Dogfe383C2</t>
  </si>
  <si>
    <t>OQ198128</t>
  </si>
  <si>
    <t xml:space="preserve">Myodes glareolus adeno-associated virus 1 </t>
  </si>
  <si>
    <t>Myodes glareolus adeno-associated virus 2</t>
  </si>
  <si>
    <t>MN242366</t>
  </si>
  <si>
    <t>MN242367</t>
  </si>
  <si>
    <t>MgAAV1</t>
  </si>
  <si>
    <t>MgAAV2</t>
  </si>
  <si>
    <t>Protoparvovirus</t>
  </si>
  <si>
    <t>Protoparvovirus chiropteran2</t>
  </si>
  <si>
    <t>Protoparvovirus carnivoran6</t>
  </si>
  <si>
    <t>Protoparvovirus carnivoran7</t>
  </si>
  <si>
    <t>Protoparvovirus carnivoran8</t>
  </si>
  <si>
    <t xml:space="preserve">Bat parvovirus BtPk-PV/Switzerland/2019 </t>
  </si>
  <si>
    <t>BtPk-PV</t>
  </si>
  <si>
    <t xml:space="preserve">BtPk-PV/Switzerland/2019 </t>
  </si>
  <si>
    <t>MT815972</t>
  </si>
  <si>
    <t xml:space="preserve">ParvoviridaeDogfe372C6 </t>
  </si>
  <si>
    <t xml:space="preserve">PPV372C6 </t>
  </si>
  <si>
    <t xml:space="preserve">Dogfe372C6 </t>
  </si>
  <si>
    <t>OQ198137</t>
  </si>
  <si>
    <t>ParvoviridaeDogfe373C1</t>
  </si>
  <si>
    <t>PPV373C1</t>
  </si>
  <si>
    <t>Dogfe373C1</t>
  </si>
  <si>
    <t>OQ198135</t>
  </si>
  <si>
    <t>ParvoviridaeDogfe342C1</t>
  </si>
  <si>
    <t>PPV342C1</t>
  </si>
  <si>
    <t>Dogfe342C1</t>
  </si>
  <si>
    <t>OQ198154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</si>
</sst>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i/>
      <sz val="11"/>
      <color theme="1"/>
      <name val="Calibri (Body)_x0000_"/>
    </font>
  </fonts>
  <fills count="10">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rgb="FF92D05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2">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5"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7" fillId="5" borderId="4" xfId="0" applyFont="1" applyFill="1" applyBorder="1"/>
    <xf numFmtId="0" fontId="16" fillId="5" borderId="4" xfId="0" applyFont="1" applyFill="1" applyBorder="1"/>
    <xf numFmtId="0" fontId="16" fillId="0" borderId="4" xfId="0" applyFont="1" applyBorder="1"/>
    <xf numFmtId="0" fontId="18" fillId="7" borderId="1" xfId="0" applyFont="1" applyFill="1" applyBorder="1"/>
    <xf numFmtId="0" fontId="19"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5" borderId="4" xfId="0" applyFont="1" applyFill="1" applyBorder="1"/>
    <xf numFmtId="0" fontId="16"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30" fillId="7" borderId="1" xfId="0" applyFont="1" applyFill="1" applyBorder="1" applyAlignment="1" applyProtection="1">
      <alignment horizontal="left"/>
      <protection locked="0"/>
    </xf>
    <xf numFmtId="0" fontId="29" fillId="7" borderId="1" xfId="0" applyFont="1" applyFill="1" applyBorder="1"/>
    <xf numFmtId="0" fontId="8" fillId="7" borderId="1" xfId="0" applyFont="1" applyFill="1" applyBorder="1"/>
    <xf numFmtId="0" fontId="0" fillId="9" borderId="1" xfId="0" applyFill="1" applyBorder="1"/>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19">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i val="0"/>
        <color rgb="FF7030A0"/>
      </font>
    </dxf>
    <dxf>
      <font>
        <color rgb="FF9C0006"/>
      </font>
      <fill>
        <patternFill>
          <bgColor rgb="FFFFC7CE"/>
        </patternFill>
      </fill>
    </dxf>
    <dxf>
      <font>
        <b val="0"/>
        <i val="0"/>
      </font>
    </dxf>
    <dxf>
      <font>
        <color rgb="FFFF0000"/>
      </font>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2"/>
  <sheetViews>
    <sheetView zoomScale="120" zoomScaleNormal="120" workbookViewId="0"/>
  </sheetViews>
  <sheetFormatPr defaultColWidth="11.25" defaultRowHeight="15.75"/>
  <cols>
    <col min="1" max="1" width="2.75" customWidth="1"/>
    <col min="2" max="2" width="173.5" customWidth="1"/>
  </cols>
  <sheetData>
    <row r="1" spans="2:2" ht="37.15" customHeight="1">
      <c r="B1" s="33" t="s">
        <v>114</v>
      </c>
    </row>
    <row r="2" spans="2:2" ht="236.25">
      <c r="B2" s="32" t="s">
        <v>113</v>
      </c>
    </row>
  </sheetData>
  <conditionalFormatting sqref="B2">
    <cfRule type="expression" dxfId="18"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59"/>
  <sheetViews>
    <sheetView tabSelected="1" topLeftCell="P1" zoomScale="85" zoomScaleNormal="130" workbookViewId="0">
      <pane ySplit="4" topLeftCell="A27" activePane="bottomLeft" state="frozen"/>
      <selection pane="bottomLeft" activeCell="AE5" sqref="AE5:AE59"/>
    </sheetView>
  </sheetViews>
  <sheetFormatPr defaultColWidth="11.25" defaultRowHeight="15.75"/>
  <cols>
    <col min="1" max="1" width="15" style="2" bestFit="1" customWidth="1"/>
    <col min="2" max="2" width="9" style="2" bestFit="1" customWidth="1"/>
    <col min="3" max="3" width="8.25" style="2" bestFit="1" customWidth="1"/>
    <col min="4" max="4" width="11.25" style="2" bestFit="1" customWidth="1"/>
    <col min="5" max="15" width="10.75" style="2"/>
    <col min="16" max="16" width="17" style="14" customWidth="1"/>
    <col min="17" max="29" width="10.75" style="14"/>
    <col min="30" max="30" width="29.25" style="26" bestFit="1" customWidth="1"/>
    <col min="31" max="31" width="31.25" style="4" customWidth="1"/>
    <col min="32" max="32" width="27.75" style="4" customWidth="1"/>
    <col min="33" max="33" width="16.25" style="4" customWidth="1"/>
    <col min="34" max="34" width="27.25" style="4" bestFit="1" customWidth="1"/>
    <col min="35" max="35" width="17.25" style="4" bestFit="1" customWidth="1"/>
    <col min="36" max="36" width="20.25" style="4" bestFit="1" customWidth="1"/>
    <col min="37" max="37" width="12.5" style="4" bestFit="1" customWidth="1"/>
    <col min="38" max="39" width="10.75" style="15"/>
    <col min="40" max="40" width="56.75" style="1" customWidth="1"/>
  </cols>
  <sheetData>
    <row r="1" spans="1:41" s="17" customFormat="1" ht="23.25">
      <c r="A1" s="18" t="s">
        <v>81</v>
      </c>
      <c r="B1" s="49" t="s">
        <v>112</v>
      </c>
      <c r="C1" s="49"/>
      <c r="D1" s="49"/>
      <c r="E1" s="50" t="str">
        <f ca="1">IF(LEN(cellFilenameFormatErrors)=0,LEFT(cellBaseFilename,9),"Code is automatically derived from the filename: 'YEAR.###X.[STATUS.][v#.]DESCRIPTION.xlsx', X=SC code")</f>
        <v>2024.008D</v>
      </c>
      <c r="F1" s="50"/>
      <c r="G1" s="50"/>
      <c r="H1" s="50"/>
      <c r="I1" s="50"/>
      <c r="J1" s="50"/>
      <c r="K1" s="50"/>
      <c r="L1" s="50"/>
      <c r="M1" s="50"/>
      <c r="N1" s="50"/>
      <c r="O1" s="50"/>
      <c r="P1" s="40"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1"/>
      <c r="R1" s="41"/>
      <c r="S1" s="41"/>
      <c r="T1" s="41"/>
      <c r="U1" s="41"/>
      <c r="V1" s="41"/>
      <c r="W1" s="41"/>
      <c r="X1" s="41"/>
      <c r="Y1" s="41"/>
      <c r="Z1" s="41"/>
      <c r="AA1" s="41"/>
      <c r="AB1" s="41"/>
      <c r="AC1" s="41"/>
      <c r="AD1" s="29" t="s">
        <v>28</v>
      </c>
      <c r="AE1" s="25" t="str" cm="1">
        <f t="array" aca="1" ref="AE1" ca="1">MID(CELL("filename",'Proposal Template'!$B$1),SEARCH("[",CELL("filename",'Proposal Template'!$B$1))+1, SEARCH("]",CELL("filename",'Proposal Template'!$B$1))-SEARCH("[",CELL("filename",'Proposal Template'!$B$1))-1)</f>
        <v>2024.008D.N.v1.1.Parvoviridae_55nsp.xlsx</v>
      </c>
      <c r="AF1" s="23"/>
      <c r="AG1" s="16"/>
      <c r="AH1" s="16"/>
      <c r="AI1" s="16"/>
      <c r="AJ1" s="16"/>
      <c r="AK1" s="16"/>
      <c r="AL1" s="16"/>
      <c r="AM1" s="16"/>
      <c r="AN1" s="16"/>
      <c r="AO1"/>
    </row>
    <row r="2" spans="1:41" ht="18.75">
      <c r="A2" s="18" t="s">
        <v>115</v>
      </c>
      <c r="B2" s="49" t="s">
        <v>111</v>
      </c>
      <c r="C2" s="49"/>
      <c r="D2" s="49"/>
      <c r="E2" s="51"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DNA viruses and Retroviruses (D) proposals</v>
      </c>
      <c r="F2" s="51"/>
      <c r="G2" s="51"/>
      <c r="H2" s="51"/>
      <c r="I2" s="51"/>
      <c r="J2" s="51"/>
      <c r="K2" s="51"/>
      <c r="L2" s="51"/>
      <c r="M2" s="51"/>
      <c r="N2" s="51"/>
      <c r="O2" s="51"/>
      <c r="P2" s="42" t="str">
        <f ca="1">_xlfn.CONCAT(
IF(NOT(ISERROR(AF2)),"","Study Section code ('"&amp;AE2&amp;"') is not valid; ")
)</f>
        <v/>
      </c>
      <c r="Q2" s="43"/>
      <c r="R2" s="43"/>
      <c r="S2" s="43"/>
      <c r="T2" s="43"/>
      <c r="U2" s="43"/>
      <c r="V2" s="43"/>
      <c r="W2" s="43"/>
      <c r="X2" s="43"/>
      <c r="Y2" s="43"/>
      <c r="Z2" s="43"/>
      <c r="AA2" s="43"/>
      <c r="AB2" s="43"/>
      <c r="AC2" s="43"/>
      <c r="AD2" s="30" t="s">
        <v>28</v>
      </c>
      <c r="AE2" s="24" t="str">
        <f ca="1">MID(AE1,9,1)</f>
        <v>D</v>
      </c>
      <c r="AF2" s="24" t="str">
        <f ca="1">VLOOKUP(AE2,studySectionCodeLUT,2,FALSE)</f>
        <v>Animal DNA viruses and Retroviruses (D) proposals</v>
      </c>
      <c r="AG2" s="3"/>
      <c r="AH2" s="3"/>
      <c r="AI2" s="3"/>
      <c r="AJ2" s="3"/>
      <c r="AK2" s="3"/>
      <c r="AL2" s="3"/>
      <c r="AM2" s="3"/>
      <c r="AN2" s="3"/>
    </row>
    <row r="3" spans="1:41" ht="36" customHeight="1">
      <c r="A3" s="44" t="s">
        <v>21</v>
      </c>
      <c r="B3" s="44"/>
      <c r="C3" s="44"/>
      <c r="D3" s="44"/>
      <c r="E3" s="44"/>
      <c r="F3" s="44"/>
      <c r="G3" s="44"/>
      <c r="H3" s="44"/>
      <c r="I3" s="44"/>
      <c r="J3" s="44"/>
      <c r="K3" s="44"/>
      <c r="L3" s="44"/>
      <c r="M3" s="44"/>
      <c r="N3" s="44"/>
      <c r="O3" s="44"/>
      <c r="P3" s="45" t="s">
        <v>22</v>
      </c>
      <c r="Q3" s="45"/>
      <c r="R3" s="45"/>
      <c r="S3" s="45"/>
      <c r="T3" s="45"/>
      <c r="U3" s="45"/>
      <c r="V3" s="45"/>
      <c r="W3" s="45"/>
      <c r="X3" s="45"/>
      <c r="Y3" s="45"/>
      <c r="Z3" s="45"/>
      <c r="AA3" s="45"/>
      <c r="AB3" s="45"/>
      <c r="AC3" s="45"/>
      <c r="AD3" s="45"/>
      <c r="AE3" s="46" t="s">
        <v>110</v>
      </c>
      <c r="AF3" s="47"/>
      <c r="AG3" s="47"/>
      <c r="AH3" s="47"/>
      <c r="AI3" s="47"/>
      <c r="AJ3" s="47"/>
      <c r="AK3" s="48"/>
      <c r="AL3" s="38" t="s">
        <v>109</v>
      </c>
      <c r="AM3" s="39"/>
      <c r="AN3" s="31" t="s">
        <v>23</v>
      </c>
    </row>
    <row r="4" spans="1:41" s="8" customFormat="1" ht="31.9"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116</v>
      </c>
      <c r="Q5" s="34"/>
      <c r="R5" s="34" t="s">
        <v>117</v>
      </c>
      <c r="S5" s="34"/>
      <c r="T5" s="34" t="s">
        <v>118</v>
      </c>
      <c r="U5" s="34"/>
      <c r="V5" s="34" t="s">
        <v>119</v>
      </c>
      <c r="W5" s="34"/>
      <c r="X5" s="34" t="s">
        <v>120</v>
      </c>
      <c r="Y5" s="34"/>
      <c r="Z5" s="34" t="s">
        <v>121</v>
      </c>
      <c r="AA5" s="34" t="s">
        <v>122</v>
      </c>
      <c r="AB5" s="35" t="s">
        <v>123</v>
      </c>
      <c r="AD5" s="36" t="s">
        <v>127</v>
      </c>
      <c r="AE5" s="4" t="s">
        <v>124</v>
      </c>
      <c r="AF5" s="4" t="s">
        <v>126</v>
      </c>
      <c r="AG5" s="4" t="s">
        <v>253</v>
      </c>
      <c r="AH5" s="4" t="s">
        <v>125</v>
      </c>
      <c r="AI5" s="4" t="s">
        <v>29</v>
      </c>
      <c r="AJ5" s="4" t="s">
        <v>106</v>
      </c>
      <c r="AK5" s="4" t="s">
        <v>90</v>
      </c>
      <c r="AL5" s="15" t="s">
        <v>27</v>
      </c>
      <c r="AM5" s="15" t="s">
        <v>28</v>
      </c>
    </row>
    <row r="6" spans="1:41">
      <c r="P6" s="34" t="s">
        <v>116</v>
      </c>
      <c r="Q6" s="34"/>
      <c r="R6" s="34" t="s">
        <v>117</v>
      </c>
      <c r="S6" s="34"/>
      <c r="T6" s="34" t="s">
        <v>118</v>
      </c>
      <c r="U6" s="34"/>
      <c r="V6" s="34" t="s">
        <v>119</v>
      </c>
      <c r="W6" s="34"/>
      <c r="X6" s="34" t="s">
        <v>120</v>
      </c>
      <c r="Y6" s="34"/>
      <c r="Z6" s="34" t="s">
        <v>121</v>
      </c>
      <c r="AA6" s="34" t="s">
        <v>122</v>
      </c>
      <c r="AB6" s="14" t="s">
        <v>225</v>
      </c>
      <c r="AD6" s="26" t="s">
        <v>128</v>
      </c>
      <c r="AE6" s="4" t="s">
        <v>129</v>
      </c>
      <c r="AF6" s="4" t="s">
        <v>130</v>
      </c>
      <c r="AG6" s="4" t="s">
        <v>228</v>
      </c>
      <c r="AH6" s="4" t="s">
        <v>131</v>
      </c>
      <c r="AI6" s="4" t="s">
        <v>29</v>
      </c>
      <c r="AJ6" s="4" t="s">
        <v>106</v>
      </c>
      <c r="AK6" s="4" t="s">
        <v>44</v>
      </c>
      <c r="AL6" s="15" t="s">
        <v>27</v>
      </c>
      <c r="AM6" s="15" t="s">
        <v>28</v>
      </c>
    </row>
    <row r="7" spans="1:41">
      <c r="P7" s="34" t="s">
        <v>116</v>
      </c>
      <c r="Q7" s="34"/>
      <c r="R7" s="34" t="s">
        <v>117</v>
      </c>
      <c r="S7" s="34"/>
      <c r="T7" s="34" t="s">
        <v>118</v>
      </c>
      <c r="U7" s="34"/>
      <c r="V7" s="34" t="s">
        <v>119</v>
      </c>
      <c r="W7" s="34"/>
      <c r="X7" s="34" t="s">
        <v>120</v>
      </c>
      <c r="Y7" s="34"/>
      <c r="Z7" s="34" t="s">
        <v>121</v>
      </c>
      <c r="AA7" s="34" t="s">
        <v>122</v>
      </c>
      <c r="AB7" s="14" t="s">
        <v>123</v>
      </c>
      <c r="AD7" s="26" t="s">
        <v>132</v>
      </c>
      <c r="AE7" s="4" t="s">
        <v>133</v>
      </c>
      <c r="AF7" s="4" t="s">
        <v>134</v>
      </c>
      <c r="AG7" s="4" t="s">
        <v>231</v>
      </c>
      <c r="AH7" s="4" t="s">
        <v>308</v>
      </c>
      <c r="AI7" s="4" t="s">
        <v>29</v>
      </c>
      <c r="AJ7" s="4" t="s">
        <v>106</v>
      </c>
      <c r="AK7" s="4" t="s">
        <v>90</v>
      </c>
      <c r="AL7" s="15" t="s">
        <v>27</v>
      </c>
      <c r="AM7" s="15" t="s">
        <v>28</v>
      </c>
    </row>
    <row r="8" spans="1:41">
      <c r="P8" s="34" t="s">
        <v>116</v>
      </c>
      <c r="Q8" s="34"/>
      <c r="R8" s="34" t="s">
        <v>117</v>
      </c>
      <c r="S8" s="34"/>
      <c r="T8" s="34" t="s">
        <v>118</v>
      </c>
      <c r="U8" s="34"/>
      <c r="V8" s="34" t="s">
        <v>119</v>
      </c>
      <c r="W8" s="34"/>
      <c r="X8" s="34" t="s">
        <v>120</v>
      </c>
      <c r="Y8" s="34"/>
      <c r="Z8" s="34" t="s">
        <v>121</v>
      </c>
      <c r="AA8" s="34" t="s">
        <v>122</v>
      </c>
      <c r="AB8" s="14" t="s">
        <v>123</v>
      </c>
      <c r="AD8" s="26" t="s">
        <v>135</v>
      </c>
      <c r="AE8" s="4" t="s">
        <v>136</v>
      </c>
      <c r="AF8" s="4" t="s">
        <v>137</v>
      </c>
      <c r="AG8" s="4" t="s">
        <v>230</v>
      </c>
      <c r="AH8" s="4" t="s">
        <v>309</v>
      </c>
      <c r="AI8" s="4" t="s">
        <v>29</v>
      </c>
      <c r="AJ8" s="4" t="s">
        <v>106</v>
      </c>
      <c r="AK8" s="4" t="s">
        <v>90</v>
      </c>
      <c r="AL8" s="15" t="s">
        <v>27</v>
      </c>
      <c r="AM8" s="15" t="s">
        <v>28</v>
      </c>
    </row>
    <row r="9" spans="1:41">
      <c r="P9" s="34" t="s">
        <v>116</v>
      </c>
      <c r="Q9" s="34"/>
      <c r="R9" s="34" t="s">
        <v>117</v>
      </c>
      <c r="S9" s="34"/>
      <c r="T9" s="34" t="s">
        <v>118</v>
      </c>
      <c r="U9" s="34"/>
      <c r="V9" s="34" t="s">
        <v>119</v>
      </c>
      <c r="W9" s="34"/>
      <c r="X9" s="34" t="s">
        <v>120</v>
      </c>
      <c r="Y9" s="34"/>
      <c r="Z9" s="34" t="s">
        <v>121</v>
      </c>
      <c r="AA9" s="34" t="s">
        <v>122</v>
      </c>
      <c r="AB9" s="14" t="s">
        <v>226</v>
      </c>
      <c r="AD9" s="26" t="s">
        <v>138</v>
      </c>
      <c r="AE9" s="4" t="s">
        <v>139</v>
      </c>
      <c r="AF9" s="4" t="s">
        <v>140</v>
      </c>
      <c r="AG9" s="4" t="s">
        <v>229</v>
      </c>
      <c r="AH9" s="4" t="s">
        <v>310</v>
      </c>
      <c r="AI9" s="4" t="s">
        <v>29</v>
      </c>
      <c r="AJ9" s="4" t="s">
        <v>106</v>
      </c>
      <c r="AK9" s="4" t="s">
        <v>90</v>
      </c>
      <c r="AL9" s="15" t="s">
        <v>27</v>
      </c>
      <c r="AM9" s="15" t="s">
        <v>28</v>
      </c>
    </row>
    <row r="10" spans="1:41">
      <c r="P10" s="34" t="s">
        <v>116</v>
      </c>
      <c r="Q10" s="34"/>
      <c r="R10" s="34" t="s">
        <v>117</v>
      </c>
      <c r="S10" s="34"/>
      <c r="T10" s="34" t="s">
        <v>118</v>
      </c>
      <c r="U10" s="34"/>
      <c r="V10" s="34" t="s">
        <v>119</v>
      </c>
      <c r="W10" s="34"/>
      <c r="X10" s="34" t="s">
        <v>120</v>
      </c>
      <c r="Y10" s="34"/>
      <c r="Z10" s="34" t="s">
        <v>121</v>
      </c>
      <c r="AA10" s="34" t="s">
        <v>122</v>
      </c>
      <c r="AB10" s="14" t="s">
        <v>123</v>
      </c>
      <c r="AD10" s="26" t="s">
        <v>141</v>
      </c>
      <c r="AE10" s="4" t="s">
        <v>142</v>
      </c>
      <c r="AF10" s="4" t="s">
        <v>143</v>
      </c>
      <c r="AG10" s="4" t="s">
        <v>232</v>
      </c>
      <c r="AH10" s="4" t="s">
        <v>144</v>
      </c>
      <c r="AI10" s="4" t="s">
        <v>29</v>
      </c>
      <c r="AJ10" s="4" t="s">
        <v>106</v>
      </c>
      <c r="AK10" s="4" t="s">
        <v>90</v>
      </c>
      <c r="AL10" s="15" t="s">
        <v>27</v>
      </c>
      <c r="AM10" s="15" t="s">
        <v>28</v>
      </c>
    </row>
    <row r="11" spans="1:41">
      <c r="P11" s="34" t="s">
        <v>116</v>
      </c>
      <c r="Q11" s="34"/>
      <c r="R11" s="34" t="s">
        <v>117</v>
      </c>
      <c r="S11" s="34"/>
      <c r="T11" s="34" t="s">
        <v>118</v>
      </c>
      <c r="U11" s="34"/>
      <c r="V11" s="34" t="s">
        <v>119</v>
      </c>
      <c r="W11" s="34"/>
      <c r="X11" s="34" t="s">
        <v>120</v>
      </c>
      <c r="Y11" s="34"/>
      <c r="Z11" s="34" t="s">
        <v>121</v>
      </c>
      <c r="AA11" s="34" t="s">
        <v>122</v>
      </c>
      <c r="AB11" s="14" t="s">
        <v>227</v>
      </c>
      <c r="AD11" s="26" t="s">
        <v>145</v>
      </c>
      <c r="AE11" s="4" t="s">
        <v>146</v>
      </c>
      <c r="AF11" s="4" t="s">
        <v>147</v>
      </c>
      <c r="AG11" s="4" t="s">
        <v>233</v>
      </c>
      <c r="AH11" s="4" t="s">
        <v>148</v>
      </c>
      <c r="AI11" s="4" t="s">
        <v>29</v>
      </c>
      <c r="AJ11" s="4" t="s">
        <v>106</v>
      </c>
      <c r="AK11" s="4" t="s">
        <v>44</v>
      </c>
      <c r="AL11" s="15" t="s">
        <v>27</v>
      </c>
      <c r="AM11" s="15" t="s">
        <v>28</v>
      </c>
    </row>
    <row r="12" spans="1:41">
      <c r="P12" s="34" t="s">
        <v>116</v>
      </c>
      <c r="Q12" s="34"/>
      <c r="R12" s="34" t="s">
        <v>117</v>
      </c>
      <c r="S12" s="34"/>
      <c r="T12" s="34" t="s">
        <v>118</v>
      </c>
      <c r="U12" s="34"/>
      <c r="V12" s="34" t="s">
        <v>119</v>
      </c>
      <c r="W12" s="34"/>
      <c r="X12" s="34" t="s">
        <v>120</v>
      </c>
      <c r="Y12" s="34"/>
      <c r="Z12" s="34" t="s">
        <v>121</v>
      </c>
      <c r="AA12" s="34" t="s">
        <v>122</v>
      </c>
      <c r="AB12" s="14" t="s">
        <v>227</v>
      </c>
      <c r="AD12" s="26" t="s">
        <v>149</v>
      </c>
      <c r="AE12" s="4" t="s">
        <v>150</v>
      </c>
      <c r="AF12" s="4" t="s">
        <v>151</v>
      </c>
      <c r="AG12" s="4" t="s">
        <v>234</v>
      </c>
      <c r="AH12" s="4" t="s">
        <v>152</v>
      </c>
      <c r="AI12" s="4" t="s">
        <v>29</v>
      </c>
      <c r="AJ12" s="4" t="s">
        <v>106</v>
      </c>
      <c r="AK12" s="4" t="s">
        <v>44</v>
      </c>
      <c r="AL12" s="15" t="s">
        <v>27</v>
      </c>
      <c r="AM12" s="15" t="s">
        <v>28</v>
      </c>
    </row>
    <row r="13" spans="1:41">
      <c r="P13" s="34" t="s">
        <v>116</v>
      </c>
      <c r="Q13" s="34"/>
      <c r="R13" s="34" t="s">
        <v>117</v>
      </c>
      <c r="S13" s="34"/>
      <c r="T13" s="34" t="s">
        <v>118</v>
      </c>
      <c r="U13" s="34"/>
      <c r="V13" s="34" t="s">
        <v>119</v>
      </c>
      <c r="W13" s="34"/>
      <c r="X13" s="34" t="s">
        <v>120</v>
      </c>
      <c r="Y13" s="34"/>
      <c r="Z13" s="34" t="s">
        <v>121</v>
      </c>
      <c r="AA13" s="34" t="s">
        <v>122</v>
      </c>
      <c r="AB13" s="14" t="s">
        <v>227</v>
      </c>
      <c r="AD13" s="26" t="s">
        <v>153</v>
      </c>
      <c r="AE13" s="4" t="s">
        <v>154</v>
      </c>
      <c r="AF13" s="4" t="s">
        <v>155</v>
      </c>
      <c r="AG13" s="4" t="s">
        <v>235</v>
      </c>
      <c r="AH13" s="4" t="s">
        <v>156</v>
      </c>
      <c r="AI13" s="4" t="s">
        <v>29</v>
      </c>
      <c r="AJ13" s="4" t="s">
        <v>106</v>
      </c>
      <c r="AK13" s="4" t="s">
        <v>44</v>
      </c>
      <c r="AL13" s="15" t="s">
        <v>27</v>
      </c>
      <c r="AM13" s="15" t="s">
        <v>28</v>
      </c>
    </row>
    <row r="14" spans="1:41">
      <c r="P14" s="34" t="s">
        <v>116</v>
      </c>
      <c r="Q14" s="34"/>
      <c r="R14" s="34" t="s">
        <v>117</v>
      </c>
      <c r="S14" s="34"/>
      <c r="T14" s="34" t="s">
        <v>118</v>
      </c>
      <c r="U14" s="34"/>
      <c r="V14" s="34" t="s">
        <v>119</v>
      </c>
      <c r="W14" s="34"/>
      <c r="X14" s="34" t="s">
        <v>120</v>
      </c>
      <c r="Y14" s="34"/>
      <c r="Z14" s="34" t="s">
        <v>121</v>
      </c>
      <c r="AA14" s="34" t="s">
        <v>122</v>
      </c>
      <c r="AB14" s="14" t="s">
        <v>227</v>
      </c>
      <c r="AD14" s="26" t="s">
        <v>157</v>
      </c>
      <c r="AE14" s="4" t="s">
        <v>158</v>
      </c>
      <c r="AF14" s="4" t="s">
        <v>159</v>
      </c>
      <c r="AG14" s="4" t="s">
        <v>236</v>
      </c>
      <c r="AH14" s="4" t="s">
        <v>160</v>
      </c>
      <c r="AI14" s="37" t="s">
        <v>24</v>
      </c>
      <c r="AJ14" s="4" t="s">
        <v>106</v>
      </c>
      <c r="AK14" s="4" t="s">
        <v>44</v>
      </c>
      <c r="AL14" s="15" t="s">
        <v>27</v>
      </c>
      <c r="AM14" s="15" t="s">
        <v>28</v>
      </c>
    </row>
    <row r="15" spans="1:41">
      <c r="P15" s="34" t="s">
        <v>116</v>
      </c>
      <c r="Q15" s="34"/>
      <c r="R15" s="34" t="s">
        <v>117</v>
      </c>
      <c r="S15" s="34"/>
      <c r="T15" s="34" t="s">
        <v>118</v>
      </c>
      <c r="U15" s="34"/>
      <c r="V15" s="34" t="s">
        <v>119</v>
      </c>
      <c r="W15" s="34"/>
      <c r="X15" s="34" t="s">
        <v>120</v>
      </c>
      <c r="Y15" s="34"/>
      <c r="Z15" s="34" t="s">
        <v>121</v>
      </c>
      <c r="AA15" s="34" t="s">
        <v>122</v>
      </c>
      <c r="AB15" s="14" t="s">
        <v>227</v>
      </c>
      <c r="AD15" s="26" t="s">
        <v>161</v>
      </c>
      <c r="AE15" s="4" t="s">
        <v>162</v>
      </c>
      <c r="AF15" s="4" t="s">
        <v>163</v>
      </c>
      <c r="AG15" s="4" t="s">
        <v>237</v>
      </c>
      <c r="AH15" s="4" t="s">
        <v>164</v>
      </c>
      <c r="AI15" s="4" t="s">
        <v>29</v>
      </c>
      <c r="AJ15" s="4" t="s">
        <v>106</v>
      </c>
      <c r="AK15" s="4" t="s">
        <v>44</v>
      </c>
      <c r="AL15" s="15" t="s">
        <v>27</v>
      </c>
      <c r="AM15" s="15" t="s">
        <v>28</v>
      </c>
    </row>
    <row r="16" spans="1:41">
      <c r="P16" s="34" t="s">
        <v>116</v>
      </c>
      <c r="Q16" s="34"/>
      <c r="R16" s="34" t="s">
        <v>117</v>
      </c>
      <c r="S16" s="34"/>
      <c r="T16" s="34" t="s">
        <v>118</v>
      </c>
      <c r="U16" s="34"/>
      <c r="V16" s="34" t="s">
        <v>119</v>
      </c>
      <c r="W16" s="34"/>
      <c r="X16" s="34" t="s">
        <v>120</v>
      </c>
      <c r="Y16" s="34"/>
      <c r="Z16" s="34" t="s">
        <v>121</v>
      </c>
      <c r="AA16" s="34" t="s">
        <v>122</v>
      </c>
      <c r="AB16" s="14" t="s">
        <v>227</v>
      </c>
      <c r="AD16" s="26" t="s">
        <v>165</v>
      </c>
      <c r="AE16" s="4" t="s">
        <v>166</v>
      </c>
      <c r="AF16" s="4" t="s">
        <v>167</v>
      </c>
      <c r="AG16" s="4" t="s">
        <v>238</v>
      </c>
      <c r="AH16" s="4" t="s">
        <v>168</v>
      </c>
      <c r="AI16" s="4" t="s">
        <v>29</v>
      </c>
      <c r="AJ16" s="4" t="s">
        <v>106</v>
      </c>
      <c r="AK16" s="4" t="s">
        <v>44</v>
      </c>
      <c r="AL16" s="15" t="s">
        <v>27</v>
      </c>
      <c r="AM16" s="15" t="s">
        <v>28</v>
      </c>
    </row>
    <row r="17" spans="16:39">
      <c r="P17" s="34" t="s">
        <v>116</v>
      </c>
      <c r="Q17" s="34"/>
      <c r="R17" s="34" t="s">
        <v>117</v>
      </c>
      <c r="S17" s="34"/>
      <c r="T17" s="34" t="s">
        <v>118</v>
      </c>
      <c r="U17" s="34"/>
      <c r="V17" s="34" t="s">
        <v>119</v>
      </c>
      <c r="W17" s="34"/>
      <c r="X17" s="34" t="s">
        <v>120</v>
      </c>
      <c r="Y17" s="34"/>
      <c r="Z17" s="34" t="s">
        <v>121</v>
      </c>
      <c r="AA17" s="34" t="s">
        <v>122</v>
      </c>
      <c r="AB17" s="14" t="s">
        <v>227</v>
      </c>
      <c r="AD17" s="26" t="s">
        <v>169</v>
      </c>
      <c r="AE17" s="4" t="s">
        <v>170</v>
      </c>
      <c r="AF17" s="4" t="s">
        <v>171</v>
      </c>
      <c r="AG17" s="4" t="s">
        <v>239</v>
      </c>
      <c r="AH17" s="4" t="s">
        <v>172</v>
      </c>
      <c r="AI17" s="4" t="s">
        <v>29</v>
      </c>
      <c r="AJ17" s="4" t="s">
        <v>106</v>
      </c>
      <c r="AK17" s="4" t="s">
        <v>44</v>
      </c>
      <c r="AL17" s="15" t="s">
        <v>27</v>
      </c>
      <c r="AM17" s="15" t="s">
        <v>28</v>
      </c>
    </row>
    <row r="18" spans="16:39">
      <c r="P18" s="34" t="s">
        <v>116</v>
      </c>
      <c r="Q18" s="34"/>
      <c r="R18" s="34" t="s">
        <v>117</v>
      </c>
      <c r="S18" s="34"/>
      <c r="T18" s="34" t="s">
        <v>118</v>
      </c>
      <c r="U18" s="34"/>
      <c r="V18" s="34" t="s">
        <v>119</v>
      </c>
      <c r="W18" s="34"/>
      <c r="X18" s="34" t="s">
        <v>120</v>
      </c>
      <c r="Y18" s="34"/>
      <c r="Z18" s="34" t="s">
        <v>121</v>
      </c>
      <c r="AA18" s="34" t="s">
        <v>122</v>
      </c>
      <c r="AB18" s="14" t="s">
        <v>227</v>
      </c>
      <c r="AD18" s="26" t="s">
        <v>173</v>
      </c>
      <c r="AE18" s="4" t="s">
        <v>174</v>
      </c>
      <c r="AF18" s="4" t="s">
        <v>175</v>
      </c>
      <c r="AG18" s="4" t="s">
        <v>240</v>
      </c>
      <c r="AH18" s="4" t="s">
        <v>176</v>
      </c>
      <c r="AI18" s="4" t="s">
        <v>29</v>
      </c>
      <c r="AJ18" s="4" t="s">
        <v>106</v>
      </c>
      <c r="AK18" s="4" t="s">
        <v>44</v>
      </c>
      <c r="AL18" s="15" t="s">
        <v>27</v>
      </c>
      <c r="AM18" s="15" t="s">
        <v>28</v>
      </c>
    </row>
    <row r="19" spans="16:39">
      <c r="P19" s="34" t="s">
        <v>116</v>
      </c>
      <c r="Q19" s="34"/>
      <c r="R19" s="34" t="s">
        <v>117</v>
      </c>
      <c r="S19" s="34"/>
      <c r="T19" s="34" t="s">
        <v>118</v>
      </c>
      <c r="U19" s="34"/>
      <c r="V19" s="34" t="s">
        <v>119</v>
      </c>
      <c r="W19" s="34"/>
      <c r="X19" s="34" t="s">
        <v>120</v>
      </c>
      <c r="Y19" s="34"/>
      <c r="Z19" s="34" t="s">
        <v>121</v>
      </c>
      <c r="AA19" s="34" t="s">
        <v>122</v>
      </c>
      <c r="AB19" s="14" t="s">
        <v>227</v>
      </c>
      <c r="AD19" s="26" t="s">
        <v>177</v>
      </c>
      <c r="AE19" s="4" t="s">
        <v>178</v>
      </c>
      <c r="AF19" s="4" t="s">
        <v>179</v>
      </c>
      <c r="AG19" s="4" t="s">
        <v>241</v>
      </c>
      <c r="AH19" s="4" t="s">
        <v>180</v>
      </c>
      <c r="AI19" s="4" t="s">
        <v>29</v>
      </c>
      <c r="AJ19" s="4" t="s">
        <v>106</v>
      </c>
      <c r="AK19" s="4" t="s">
        <v>44</v>
      </c>
      <c r="AL19" s="15" t="s">
        <v>27</v>
      </c>
      <c r="AM19" s="15" t="s">
        <v>28</v>
      </c>
    </row>
    <row r="20" spans="16:39">
      <c r="P20" s="34" t="s">
        <v>116</v>
      </c>
      <c r="Q20" s="34"/>
      <c r="R20" s="34" t="s">
        <v>117</v>
      </c>
      <c r="S20" s="34"/>
      <c r="T20" s="34" t="s">
        <v>118</v>
      </c>
      <c r="U20" s="34"/>
      <c r="V20" s="34" t="s">
        <v>119</v>
      </c>
      <c r="W20" s="34"/>
      <c r="X20" s="34" t="s">
        <v>120</v>
      </c>
      <c r="Y20" s="34"/>
      <c r="Z20" s="34" t="s">
        <v>121</v>
      </c>
      <c r="AA20" s="34" t="s">
        <v>122</v>
      </c>
      <c r="AB20" s="14" t="s">
        <v>227</v>
      </c>
      <c r="AD20" s="26" t="s">
        <v>181</v>
      </c>
      <c r="AE20" s="4" t="s">
        <v>182</v>
      </c>
      <c r="AF20" s="4" t="s">
        <v>183</v>
      </c>
      <c r="AG20" s="4" t="s">
        <v>242</v>
      </c>
      <c r="AH20" s="4" t="s">
        <v>184</v>
      </c>
      <c r="AI20" s="4" t="s">
        <v>29</v>
      </c>
      <c r="AJ20" s="4" t="s">
        <v>106</v>
      </c>
      <c r="AK20" s="4" t="s">
        <v>44</v>
      </c>
      <c r="AL20" s="15" t="s">
        <v>27</v>
      </c>
      <c r="AM20" s="15" t="s">
        <v>28</v>
      </c>
    </row>
    <row r="21" spans="16:39">
      <c r="P21" s="34" t="s">
        <v>116</v>
      </c>
      <c r="Q21" s="34"/>
      <c r="R21" s="34" t="s">
        <v>117</v>
      </c>
      <c r="S21" s="34"/>
      <c r="T21" s="34" t="s">
        <v>118</v>
      </c>
      <c r="U21" s="34"/>
      <c r="V21" s="34" t="s">
        <v>119</v>
      </c>
      <c r="W21" s="34"/>
      <c r="X21" s="34" t="s">
        <v>120</v>
      </c>
      <c r="Y21" s="34"/>
      <c r="Z21" s="34" t="s">
        <v>121</v>
      </c>
      <c r="AA21" s="34" t="s">
        <v>122</v>
      </c>
      <c r="AB21" s="14" t="s">
        <v>227</v>
      </c>
      <c r="AD21" s="26" t="s">
        <v>185</v>
      </c>
      <c r="AE21" s="4" t="s">
        <v>186</v>
      </c>
      <c r="AF21" s="4" t="s">
        <v>187</v>
      </c>
      <c r="AG21" s="4" t="s">
        <v>243</v>
      </c>
      <c r="AH21" s="4" t="s">
        <v>188</v>
      </c>
      <c r="AI21" s="4" t="s">
        <v>29</v>
      </c>
      <c r="AJ21" s="4" t="s">
        <v>106</v>
      </c>
      <c r="AK21" s="4" t="s">
        <v>44</v>
      </c>
      <c r="AL21" s="15" t="s">
        <v>27</v>
      </c>
      <c r="AM21" s="15" t="s">
        <v>28</v>
      </c>
    </row>
    <row r="22" spans="16:39">
      <c r="P22" s="34" t="s">
        <v>116</v>
      </c>
      <c r="Q22" s="34"/>
      <c r="R22" s="34" t="s">
        <v>117</v>
      </c>
      <c r="S22" s="34"/>
      <c r="T22" s="34" t="s">
        <v>118</v>
      </c>
      <c r="U22" s="34"/>
      <c r="V22" s="34" t="s">
        <v>119</v>
      </c>
      <c r="W22" s="34"/>
      <c r="X22" s="34" t="s">
        <v>120</v>
      </c>
      <c r="Y22" s="34"/>
      <c r="Z22" s="34" t="s">
        <v>121</v>
      </c>
      <c r="AA22" s="34" t="s">
        <v>122</v>
      </c>
      <c r="AB22" s="14" t="s">
        <v>227</v>
      </c>
      <c r="AD22" s="26" t="s">
        <v>189</v>
      </c>
      <c r="AE22" s="4" t="s">
        <v>190</v>
      </c>
      <c r="AF22" s="4" t="s">
        <v>191</v>
      </c>
      <c r="AG22" s="4" t="s">
        <v>244</v>
      </c>
      <c r="AH22" s="4" t="s">
        <v>192</v>
      </c>
      <c r="AI22" s="4" t="s">
        <v>29</v>
      </c>
      <c r="AJ22" s="4" t="s">
        <v>106</v>
      </c>
      <c r="AK22" s="4" t="s">
        <v>44</v>
      </c>
      <c r="AL22" s="15" t="s">
        <v>27</v>
      </c>
      <c r="AM22" s="15" t="s">
        <v>28</v>
      </c>
    </row>
    <row r="23" spans="16:39">
      <c r="P23" s="34" t="s">
        <v>116</v>
      </c>
      <c r="Q23" s="34"/>
      <c r="R23" s="34" t="s">
        <v>117</v>
      </c>
      <c r="S23" s="34"/>
      <c r="T23" s="34" t="s">
        <v>118</v>
      </c>
      <c r="U23" s="34"/>
      <c r="V23" s="34" t="s">
        <v>119</v>
      </c>
      <c r="W23" s="34"/>
      <c r="X23" s="34" t="s">
        <v>120</v>
      </c>
      <c r="Y23" s="34"/>
      <c r="Z23" s="34" t="s">
        <v>121</v>
      </c>
      <c r="AA23" s="34" t="s">
        <v>122</v>
      </c>
      <c r="AB23" s="14" t="s">
        <v>227</v>
      </c>
      <c r="AD23" s="26" t="s">
        <v>193</v>
      </c>
      <c r="AE23" s="4" t="s">
        <v>194</v>
      </c>
      <c r="AF23" s="4" t="s">
        <v>195</v>
      </c>
      <c r="AG23" s="4" t="s">
        <v>245</v>
      </c>
      <c r="AH23" s="4" t="s">
        <v>196</v>
      </c>
      <c r="AI23" s="4" t="s">
        <v>29</v>
      </c>
      <c r="AJ23" s="4" t="s">
        <v>106</v>
      </c>
      <c r="AK23" s="4" t="s">
        <v>44</v>
      </c>
      <c r="AL23" s="15" t="s">
        <v>27</v>
      </c>
      <c r="AM23" s="15" t="s">
        <v>28</v>
      </c>
    </row>
    <row r="24" spans="16:39">
      <c r="P24" s="34" t="s">
        <v>116</v>
      </c>
      <c r="Q24" s="34"/>
      <c r="R24" s="34" t="s">
        <v>117</v>
      </c>
      <c r="S24" s="34"/>
      <c r="T24" s="34" t="s">
        <v>118</v>
      </c>
      <c r="U24" s="34"/>
      <c r="V24" s="34" t="s">
        <v>119</v>
      </c>
      <c r="W24" s="34"/>
      <c r="X24" s="34" t="s">
        <v>120</v>
      </c>
      <c r="Y24" s="34"/>
      <c r="Z24" s="34" t="s">
        <v>121</v>
      </c>
      <c r="AA24" s="34" t="s">
        <v>122</v>
      </c>
      <c r="AB24" s="14" t="s">
        <v>227</v>
      </c>
      <c r="AD24" s="26" t="s">
        <v>197</v>
      </c>
      <c r="AE24" s="4" t="s">
        <v>198</v>
      </c>
      <c r="AF24" s="4" t="s">
        <v>199</v>
      </c>
      <c r="AG24" s="4" t="s">
        <v>246</v>
      </c>
      <c r="AH24" s="4" t="s">
        <v>200</v>
      </c>
      <c r="AI24" s="4" t="s">
        <v>29</v>
      </c>
      <c r="AJ24" s="4" t="s">
        <v>106</v>
      </c>
      <c r="AK24" s="4" t="s">
        <v>44</v>
      </c>
      <c r="AL24" s="15" t="s">
        <v>27</v>
      </c>
      <c r="AM24" s="15" t="s">
        <v>28</v>
      </c>
    </row>
    <row r="25" spans="16:39">
      <c r="P25" s="34" t="s">
        <v>116</v>
      </c>
      <c r="Q25" s="34"/>
      <c r="R25" s="34" t="s">
        <v>117</v>
      </c>
      <c r="S25" s="34"/>
      <c r="T25" s="34" t="s">
        <v>118</v>
      </c>
      <c r="U25" s="34"/>
      <c r="V25" s="34" t="s">
        <v>119</v>
      </c>
      <c r="W25" s="34"/>
      <c r="X25" s="34" t="s">
        <v>120</v>
      </c>
      <c r="Y25" s="34"/>
      <c r="Z25" s="34" t="s">
        <v>121</v>
      </c>
      <c r="AA25" s="34" t="s">
        <v>122</v>
      </c>
      <c r="AB25" s="14" t="s">
        <v>227</v>
      </c>
      <c r="AD25" s="26" t="s">
        <v>201</v>
      </c>
      <c r="AE25" s="4" t="s">
        <v>202</v>
      </c>
      <c r="AF25" s="4" t="s">
        <v>203</v>
      </c>
      <c r="AG25" s="4" t="s">
        <v>247</v>
      </c>
      <c r="AH25" s="4" t="s">
        <v>204</v>
      </c>
      <c r="AI25" s="4" t="s">
        <v>29</v>
      </c>
      <c r="AJ25" s="4" t="s">
        <v>106</v>
      </c>
      <c r="AK25" s="4" t="s">
        <v>44</v>
      </c>
      <c r="AL25" s="15" t="s">
        <v>27</v>
      </c>
      <c r="AM25" s="15" t="s">
        <v>28</v>
      </c>
    </row>
    <row r="26" spans="16:39">
      <c r="P26" s="34" t="s">
        <v>116</v>
      </c>
      <c r="Q26" s="34"/>
      <c r="R26" s="34" t="s">
        <v>117</v>
      </c>
      <c r="S26" s="34"/>
      <c r="T26" s="34" t="s">
        <v>118</v>
      </c>
      <c r="U26" s="34"/>
      <c r="V26" s="34" t="s">
        <v>119</v>
      </c>
      <c r="W26" s="34"/>
      <c r="X26" s="34" t="s">
        <v>120</v>
      </c>
      <c r="Y26" s="34"/>
      <c r="Z26" s="34" t="s">
        <v>121</v>
      </c>
      <c r="AA26" s="34" t="s">
        <v>122</v>
      </c>
      <c r="AB26" s="14" t="s">
        <v>227</v>
      </c>
      <c r="AD26" s="26" t="s">
        <v>205</v>
      </c>
      <c r="AE26" s="4" t="s">
        <v>206</v>
      </c>
      <c r="AF26" s="4" t="s">
        <v>207</v>
      </c>
      <c r="AG26" s="4" t="s">
        <v>248</v>
      </c>
      <c r="AH26" s="4" t="s">
        <v>208</v>
      </c>
      <c r="AI26" s="4" t="s">
        <v>29</v>
      </c>
      <c r="AJ26" s="4" t="s">
        <v>106</v>
      </c>
      <c r="AK26" s="4" t="s">
        <v>44</v>
      </c>
      <c r="AL26" s="15" t="s">
        <v>27</v>
      </c>
      <c r="AM26" s="15" t="s">
        <v>28</v>
      </c>
    </row>
    <row r="27" spans="16:39">
      <c r="P27" s="34" t="s">
        <v>116</v>
      </c>
      <c r="Q27" s="34"/>
      <c r="R27" s="34" t="s">
        <v>117</v>
      </c>
      <c r="S27" s="34"/>
      <c r="T27" s="34" t="s">
        <v>118</v>
      </c>
      <c r="U27" s="34"/>
      <c r="V27" s="34" t="s">
        <v>119</v>
      </c>
      <c r="W27" s="34"/>
      <c r="X27" s="34" t="s">
        <v>120</v>
      </c>
      <c r="Y27" s="34"/>
      <c r="Z27" s="34" t="s">
        <v>121</v>
      </c>
      <c r="AA27" s="34" t="s">
        <v>122</v>
      </c>
      <c r="AB27" s="14" t="s">
        <v>227</v>
      </c>
      <c r="AD27" s="26" t="s">
        <v>209</v>
      </c>
      <c r="AE27" s="4" t="s">
        <v>210</v>
      </c>
      <c r="AF27" s="4" t="s">
        <v>211</v>
      </c>
      <c r="AG27" s="4" t="s">
        <v>249</v>
      </c>
      <c r="AH27" s="4" t="s">
        <v>212</v>
      </c>
      <c r="AI27" s="4" t="s">
        <v>29</v>
      </c>
      <c r="AJ27" s="4" t="s">
        <v>106</v>
      </c>
      <c r="AK27" s="4" t="s">
        <v>44</v>
      </c>
      <c r="AL27" s="15" t="s">
        <v>27</v>
      </c>
      <c r="AM27" s="15" t="s">
        <v>28</v>
      </c>
    </row>
    <row r="28" spans="16:39">
      <c r="P28" s="34" t="s">
        <v>116</v>
      </c>
      <c r="Q28" s="34"/>
      <c r="R28" s="34" t="s">
        <v>117</v>
      </c>
      <c r="S28" s="34"/>
      <c r="T28" s="34" t="s">
        <v>118</v>
      </c>
      <c r="U28" s="34"/>
      <c r="V28" s="34" t="s">
        <v>119</v>
      </c>
      <c r="W28" s="34"/>
      <c r="X28" s="34" t="s">
        <v>120</v>
      </c>
      <c r="Y28" s="34"/>
      <c r="Z28" s="34" t="s">
        <v>121</v>
      </c>
      <c r="AA28" s="34" t="s">
        <v>122</v>
      </c>
      <c r="AB28" s="14" t="s">
        <v>227</v>
      </c>
      <c r="AD28" s="26" t="s">
        <v>213</v>
      </c>
      <c r="AE28" s="4" t="s">
        <v>214</v>
      </c>
      <c r="AF28" s="4" t="s">
        <v>215</v>
      </c>
      <c r="AG28" s="4" t="s">
        <v>250</v>
      </c>
      <c r="AH28" s="4" t="s">
        <v>216</v>
      </c>
      <c r="AI28" s="4" t="s">
        <v>29</v>
      </c>
      <c r="AJ28" s="4" t="s">
        <v>106</v>
      </c>
      <c r="AK28" s="4" t="s">
        <v>44</v>
      </c>
      <c r="AL28" s="15" t="s">
        <v>27</v>
      </c>
      <c r="AM28" s="15" t="s">
        <v>28</v>
      </c>
    </row>
    <row r="29" spans="16:39">
      <c r="P29" s="34" t="s">
        <v>116</v>
      </c>
      <c r="Q29" s="34"/>
      <c r="R29" s="34" t="s">
        <v>117</v>
      </c>
      <c r="S29" s="34"/>
      <c r="T29" s="34" t="s">
        <v>118</v>
      </c>
      <c r="U29" s="34"/>
      <c r="V29" s="34" t="s">
        <v>119</v>
      </c>
      <c r="W29" s="34"/>
      <c r="X29" s="34" t="s">
        <v>120</v>
      </c>
      <c r="Y29" s="34"/>
      <c r="Z29" s="34" t="s">
        <v>121</v>
      </c>
      <c r="AA29" s="34" t="s">
        <v>122</v>
      </c>
      <c r="AB29" s="14" t="s">
        <v>227</v>
      </c>
      <c r="AD29" s="26" t="s">
        <v>217</v>
      </c>
      <c r="AE29" s="4" t="s">
        <v>218</v>
      </c>
      <c r="AF29" s="4" t="s">
        <v>219</v>
      </c>
      <c r="AG29" s="4" t="s">
        <v>251</v>
      </c>
      <c r="AH29" s="4" t="s">
        <v>220</v>
      </c>
      <c r="AI29" s="4" t="s">
        <v>29</v>
      </c>
      <c r="AJ29" s="4" t="s">
        <v>106</v>
      </c>
      <c r="AK29" s="4" t="s">
        <v>44</v>
      </c>
      <c r="AL29" s="15" t="s">
        <v>27</v>
      </c>
      <c r="AM29" s="15" t="s">
        <v>28</v>
      </c>
    </row>
    <row r="30" spans="16:39">
      <c r="P30" s="34" t="s">
        <v>116</v>
      </c>
      <c r="Q30" s="34"/>
      <c r="R30" s="34" t="s">
        <v>117</v>
      </c>
      <c r="S30" s="34"/>
      <c r="T30" s="34" t="s">
        <v>118</v>
      </c>
      <c r="U30" s="34"/>
      <c r="V30" s="34" t="s">
        <v>119</v>
      </c>
      <c r="W30" s="34"/>
      <c r="X30" s="34" t="s">
        <v>120</v>
      </c>
      <c r="Y30" s="34"/>
      <c r="Z30" s="34" t="s">
        <v>121</v>
      </c>
      <c r="AA30" s="34" t="s">
        <v>122</v>
      </c>
      <c r="AB30" s="14" t="s">
        <v>227</v>
      </c>
      <c r="AD30" s="26" t="s">
        <v>221</v>
      </c>
      <c r="AE30" s="4" t="s">
        <v>222</v>
      </c>
      <c r="AF30" s="4" t="s">
        <v>223</v>
      </c>
      <c r="AG30" s="4" t="s">
        <v>252</v>
      </c>
      <c r="AH30" s="4" t="s">
        <v>224</v>
      </c>
      <c r="AI30" s="4" t="s">
        <v>29</v>
      </c>
      <c r="AJ30" s="4" t="s">
        <v>106</v>
      </c>
      <c r="AK30" s="4" t="s">
        <v>44</v>
      </c>
      <c r="AL30" s="15" t="s">
        <v>27</v>
      </c>
      <c r="AM30" s="15" t="s">
        <v>28</v>
      </c>
    </row>
    <row r="31" spans="16:39">
      <c r="P31" s="34" t="s">
        <v>116</v>
      </c>
      <c r="Q31" s="34"/>
      <c r="R31" s="34" t="s">
        <v>117</v>
      </c>
      <c r="S31" s="34"/>
      <c r="T31" s="34" t="s">
        <v>118</v>
      </c>
      <c r="U31" s="34"/>
      <c r="V31" s="34" t="s">
        <v>119</v>
      </c>
      <c r="W31" s="34"/>
      <c r="X31" s="34" t="s">
        <v>120</v>
      </c>
      <c r="Y31" s="34"/>
      <c r="Z31" s="34" t="s">
        <v>121</v>
      </c>
      <c r="AA31" s="14" t="s">
        <v>254</v>
      </c>
      <c r="AB31" s="14" t="s">
        <v>255</v>
      </c>
      <c r="AD31" s="26" t="s">
        <v>256</v>
      </c>
      <c r="AE31" s="4" t="s">
        <v>270</v>
      </c>
      <c r="AF31" s="4" t="s">
        <v>263</v>
      </c>
      <c r="AG31" s="4" t="s">
        <v>272</v>
      </c>
      <c r="AH31" s="4" t="s">
        <v>271</v>
      </c>
      <c r="AI31" s="4" t="s">
        <v>29</v>
      </c>
      <c r="AJ31" s="4" t="s">
        <v>100</v>
      </c>
      <c r="AK31" s="4" t="s">
        <v>63</v>
      </c>
      <c r="AL31" s="15" t="s">
        <v>27</v>
      </c>
      <c r="AM31" s="15" t="s">
        <v>28</v>
      </c>
    </row>
    <row r="32" spans="16:39">
      <c r="P32" s="34" t="s">
        <v>116</v>
      </c>
      <c r="Q32" s="34"/>
      <c r="R32" s="34" t="s">
        <v>117</v>
      </c>
      <c r="S32" s="34"/>
      <c r="T32" s="34" t="s">
        <v>118</v>
      </c>
      <c r="U32" s="34"/>
      <c r="V32" s="34" t="s">
        <v>119</v>
      </c>
      <c r="W32" s="34"/>
      <c r="X32" s="34" t="s">
        <v>120</v>
      </c>
      <c r="Y32" s="34"/>
      <c r="Z32" s="34" t="s">
        <v>121</v>
      </c>
      <c r="AA32" s="14" t="s">
        <v>254</v>
      </c>
      <c r="AB32" s="14" t="s">
        <v>255</v>
      </c>
      <c r="AD32" s="26" t="s">
        <v>257</v>
      </c>
      <c r="AE32" s="4" t="s">
        <v>273</v>
      </c>
      <c r="AF32" s="4" t="s">
        <v>264</v>
      </c>
      <c r="AG32" s="4" t="s">
        <v>275</v>
      </c>
      <c r="AH32" s="4" t="s">
        <v>274</v>
      </c>
      <c r="AI32" s="4" t="s">
        <v>29</v>
      </c>
      <c r="AJ32" s="4" t="s">
        <v>100</v>
      </c>
      <c r="AK32" s="4" t="s">
        <v>63</v>
      </c>
      <c r="AL32" s="15" t="s">
        <v>27</v>
      </c>
      <c r="AM32" s="15" t="s">
        <v>28</v>
      </c>
    </row>
    <row r="33" spans="16:39">
      <c r="P33" s="34" t="s">
        <v>116</v>
      </c>
      <c r="Q33" s="34"/>
      <c r="R33" s="34" t="s">
        <v>117</v>
      </c>
      <c r="S33" s="34"/>
      <c r="T33" s="34" t="s">
        <v>118</v>
      </c>
      <c r="U33" s="34"/>
      <c r="V33" s="34" t="s">
        <v>119</v>
      </c>
      <c r="W33" s="34"/>
      <c r="X33" s="34" t="s">
        <v>120</v>
      </c>
      <c r="Y33" s="34"/>
      <c r="Z33" s="34" t="s">
        <v>121</v>
      </c>
      <c r="AA33" s="14" t="s">
        <v>254</v>
      </c>
      <c r="AB33" s="14" t="s">
        <v>255</v>
      </c>
      <c r="AD33" s="26" t="s">
        <v>258</v>
      </c>
      <c r="AE33" s="4" t="s">
        <v>276</v>
      </c>
      <c r="AF33" s="4" t="s">
        <v>265</v>
      </c>
      <c r="AG33" s="4" t="s">
        <v>279</v>
      </c>
      <c r="AH33" s="4" t="s">
        <v>277</v>
      </c>
      <c r="AI33" s="4" t="s">
        <v>29</v>
      </c>
      <c r="AJ33" s="4" t="s">
        <v>100</v>
      </c>
      <c r="AK33" s="4" t="s">
        <v>63</v>
      </c>
      <c r="AL33" s="15" t="s">
        <v>27</v>
      </c>
      <c r="AM33" s="15" t="s">
        <v>28</v>
      </c>
    </row>
    <row r="34" spans="16:39">
      <c r="P34" s="34" t="s">
        <v>116</v>
      </c>
      <c r="Q34" s="34"/>
      <c r="R34" s="34" t="s">
        <v>117</v>
      </c>
      <c r="S34" s="34"/>
      <c r="T34" s="34" t="s">
        <v>118</v>
      </c>
      <c r="U34" s="34"/>
      <c r="V34" s="34" t="s">
        <v>119</v>
      </c>
      <c r="W34" s="34"/>
      <c r="X34" s="34" t="s">
        <v>120</v>
      </c>
      <c r="Y34" s="34"/>
      <c r="Z34" s="34" t="s">
        <v>121</v>
      </c>
      <c r="AA34" s="14" t="s">
        <v>254</v>
      </c>
      <c r="AB34" s="14" t="s">
        <v>255</v>
      </c>
      <c r="AD34" s="26" t="s">
        <v>259</v>
      </c>
      <c r="AE34" s="4" t="s">
        <v>282</v>
      </c>
      <c r="AF34" s="4" t="s">
        <v>266</v>
      </c>
      <c r="AG34" s="4" t="s">
        <v>280</v>
      </c>
      <c r="AH34" s="4" t="s">
        <v>281</v>
      </c>
      <c r="AI34" s="4" t="s">
        <v>29</v>
      </c>
      <c r="AJ34" s="4" t="s">
        <v>100</v>
      </c>
      <c r="AK34" s="4" t="s">
        <v>63</v>
      </c>
      <c r="AL34" s="15" t="s">
        <v>27</v>
      </c>
      <c r="AM34" s="15" t="s">
        <v>28</v>
      </c>
    </row>
    <row r="35" spans="16:39">
      <c r="P35" s="34" t="s">
        <v>116</v>
      </c>
      <c r="Q35" s="34"/>
      <c r="R35" s="34" t="s">
        <v>117</v>
      </c>
      <c r="S35" s="34"/>
      <c r="T35" s="34" t="s">
        <v>118</v>
      </c>
      <c r="U35" s="34"/>
      <c r="V35" s="34" t="s">
        <v>119</v>
      </c>
      <c r="W35" s="34"/>
      <c r="X35" s="34" t="s">
        <v>120</v>
      </c>
      <c r="Y35" s="34"/>
      <c r="Z35" s="34" t="s">
        <v>121</v>
      </c>
      <c r="AA35" s="14" t="s">
        <v>254</v>
      </c>
      <c r="AB35" s="14" t="s">
        <v>255</v>
      </c>
      <c r="AD35" s="26" t="s">
        <v>260</v>
      </c>
      <c r="AE35" s="4" t="s">
        <v>284</v>
      </c>
      <c r="AF35" s="4" t="s">
        <v>267</v>
      </c>
      <c r="AG35" s="4" t="s">
        <v>283</v>
      </c>
      <c r="AH35" s="4" t="s">
        <v>278</v>
      </c>
      <c r="AI35" s="4" t="s">
        <v>29</v>
      </c>
      <c r="AJ35" s="4" t="s">
        <v>100</v>
      </c>
      <c r="AK35" s="4" t="s">
        <v>63</v>
      </c>
      <c r="AL35" s="15" t="s">
        <v>27</v>
      </c>
      <c r="AM35" s="15" t="s">
        <v>28</v>
      </c>
    </row>
    <row r="36" spans="16:39">
      <c r="P36" s="34" t="s">
        <v>116</v>
      </c>
      <c r="Q36" s="34"/>
      <c r="R36" s="34" t="s">
        <v>117</v>
      </c>
      <c r="S36" s="34"/>
      <c r="T36" s="34" t="s">
        <v>118</v>
      </c>
      <c r="U36" s="34"/>
      <c r="V36" s="34" t="s">
        <v>119</v>
      </c>
      <c r="W36" s="34"/>
      <c r="X36" s="34" t="s">
        <v>120</v>
      </c>
      <c r="Y36" s="34"/>
      <c r="Z36" s="34" t="s">
        <v>121</v>
      </c>
      <c r="AA36" s="14" t="s">
        <v>254</v>
      </c>
      <c r="AB36" s="14" t="s">
        <v>255</v>
      </c>
      <c r="AD36" s="26" t="s">
        <v>261</v>
      </c>
      <c r="AE36" s="4" t="s">
        <v>285</v>
      </c>
      <c r="AF36" s="4" t="s">
        <v>268</v>
      </c>
      <c r="AG36" s="4" t="s">
        <v>286</v>
      </c>
      <c r="AH36" s="4" t="s">
        <v>287</v>
      </c>
      <c r="AI36" s="4" t="s">
        <v>29</v>
      </c>
      <c r="AJ36" s="4" t="s">
        <v>100</v>
      </c>
      <c r="AK36" s="4" t="s">
        <v>63</v>
      </c>
      <c r="AL36" s="15" t="s">
        <v>27</v>
      </c>
      <c r="AM36" s="15" t="s">
        <v>28</v>
      </c>
    </row>
    <row r="37" spans="16:39">
      <c r="P37" s="34" t="s">
        <v>116</v>
      </c>
      <c r="Q37" s="34"/>
      <c r="R37" s="34" t="s">
        <v>117</v>
      </c>
      <c r="S37" s="34"/>
      <c r="T37" s="34" t="s">
        <v>118</v>
      </c>
      <c r="U37" s="34"/>
      <c r="V37" s="34" t="s">
        <v>119</v>
      </c>
      <c r="W37" s="34"/>
      <c r="X37" s="34" t="s">
        <v>120</v>
      </c>
      <c r="Y37" s="34"/>
      <c r="Z37" s="34" t="s">
        <v>121</v>
      </c>
      <c r="AA37" s="14" t="s">
        <v>254</v>
      </c>
      <c r="AB37" s="14" t="s">
        <v>255</v>
      </c>
      <c r="AD37" s="26" t="s">
        <v>262</v>
      </c>
      <c r="AE37" s="4" t="s">
        <v>288</v>
      </c>
      <c r="AF37" s="4" t="s">
        <v>269</v>
      </c>
      <c r="AG37" s="4" t="s">
        <v>290</v>
      </c>
      <c r="AH37" s="4" t="s">
        <v>289</v>
      </c>
      <c r="AI37" s="4" t="s">
        <v>29</v>
      </c>
      <c r="AJ37" s="4" t="s">
        <v>100</v>
      </c>
      <c r="AK37" s="4" t="s">
        <v>63</v>
      </c>
      <c r="AL37" s="15" t="s">
        <v>27</v>
      </c>
      <c r="AM37" s="15" t="s">
        <v>28</v>
      </c>
    </row>
    <row r="38" spans="16:39">
      <c r="P38" s="34" t="s">
        <v>116</v>
      </c>
      <c r="Q38" s="34"/>
      <c r="R38" s="34" t="s">
        <v>117</v>
      </c>
      <c r="S38" s="34"/>
      <c r="T38" s="34" t="s">
        <v>118</v>
      </c>
      <c r="U38" s="34"/>
      <c r="V38" s="34" t="s">
        <v>119</v>
      </c>
      <c r="W38" s="34"/>
      <c r="X38" s="34" t="s">
        <v>120</v>
      </c>
      <c r="Y38" s="34"/>
      <c r="Z38" s="34" t="s">
        <v>121</v>
      </c>
      <c r="AA38" s="14" t="s">
        <v>254</v>
      </c>
      <c r="AB38" s="14" t="s">
        <v>291</v>
      </c>
      <c r="AD38" s="26" t="s">
        <v>292</v>
      </c>
      <c r="AE38" s="4" t="s">
        <v>300</v>
      </c>
      <c r="AF38" s="4" t="s">
        <v>297</v>
      </c>
      <c r="AG38" s="4" t="s">
        <v>298</v>
      </c>
      <c r="AH38" s="4" t="s">
        <v>299</v>
      </c>
      <c r="AI38" s="4" t="s">
        <v>29</v>
      </c>
      <c r="AJ38" s="4" t="s">
        <v>100</v>
      </c>
      <c r="AK38" s="4" t="s">
        <v>63</v>
      </c>
      <c r="AL38" s="15" t="s">
        <v>27</v>
      </c>
      <c r="AM38" s="15" t="s">
        <v>28</v>
      </c>
    </row>
    <row r="39" spans="16:39">
      <c r="P39" s="34" t="s">
        <v>116</v>
      </c>
      <c r="Q39" s="34"/>
      <c r="R39" s="34" t="s">
        <v>117</v>
      </c>
      <c r="S39" s="34"/>
      <c r="T39" s="34" t="s">
        <v>118</v>
      </c>
      <c r="U39" s="34"/>
      <c r="V39" s="34" t="s">
        <v>119</v>
      </c>
      <c r="W39" s="34"/>
      <c r="X39" s="34" t="s">
        <v>120</v>
      </c>
      <c r="Y39" s="34"/>
      <c r="Z39" s="34" t="s">
        <v>121</v>
      </c>
      <c r="AA39" s="14" t="s">
        <v>254</v>
      </c>
      <c r="AB39" s="14" t="s">
        <v>291</v>
      </c>
      <c r="AD39" s="26" t="s">
        <v>293</v>
      </c>
      <c r="AE39" s="4" t="s">
        <v>304</v>
      </c>
      <c r="AF39" s="4" t="s">
        <v>301</v>
      </c>
      <c r="AG39" s="4" t="s">
        <v>303</v>
      </c>
      <c r="AH39" s="4" t="s">
        <v>302</v>
      </c>
      <c r="AI39" s="4" t="s">
        <v>29</v>
      </c>
      <c r="AJ39" s="4" t="s">
        <v>100</v>
      </c>
      <c r="AK39" s="4" t="s">
        <v>63</v>
      </c>
      <c r="AL39" s="15" t="s">
        <v>27</v>
      </c>
      <c r="AM39" s="15" t="s">
        <v>28</v>
      </c>
    </row>
    <row r="40" spans="16:39">
      <c r="P40" s="34" t="s">
        <v>116</v>
      </c>
      <c r="Q40" s="34"/>
      <c r="R40" s="34" t="s">
        <v>117</v>
      </c>
      <c r="S40" s="34"/>
      <c r="T40" s="34" t="s">
        <v>118</v>
      </c>
      <c r="U40" s="34"/>
      <c r="V40" s="34" t="s">
        <v>119</v>
      </c>
      <c r="W40" s="34"/>
      <c r="X40" s="34" t="s">
        <v>120</v>
      </c>
      <c r="Y40" s="34"/>
      <c r="Z40" s="34" t="s">
        <v>121</v>
      </c>
      <c r="AA40" s="14" t="s">
        <v>254</v>
      </c>
      <c r="AB40" s="14" t="s">
        <v>291</v>
      </c>
      <c r="AD40" s="26" t="s">
        <v>294</v>
      </c>
      <c r="AE40" s="4" t="s">
        <v>311</v>
      </c>
      <c r="AF40" s="4" t="s">
        <v>305</v>
      </c>
      <c r="AG40" s="4" t="s">
        <v>306</v>
      </c>
      <c r="AH40" s="4" t="s">
        <v>307</v>
      </c>
      <c r="AI40" s="4" t="s">
        <v>29</v>
      </c>
      <c r="AJ40" s="4" t="s">
        <v>100</v>
      </c>
      <c r="AK40" s="4" t="s">
        <v>63</v>
      </c>
      <c r="AL40" s="15" t="s">
        <v>27</v>
      </c>
      <c r="AM40" s="15" t="s">
        <v>28</v>
      </c>
    </row>
    <row r="41" spans="16:39">
      <c r="P41" s="34" t="s">
        <v>116</v>
      </c>
      <c r="Q41" s="34"/>
      <c r="R41" s="34" t="s">
        <v>117</v>
      </c>
      <c r="S41" s="34"/>
      <c r="T41" s="34" t="s">
        <v>118</v>
      </c>
      <c r="U41" s="34"/>
      <c r="V41" s="34" t="s">
        <v>119</v>
      </c>
      <c r="W41" s="34"/>
      <c r="X41" s="34" t="s">
        <v>120</v>
      </c>
      <c r="Y41" s="34"/>
      <c r="Z41" s="34" t="s">
        <v>121</v>
      </c>
      <c r="AA41" s="14" t="s">
        <v>254</v>
      </c>
      <c r="AB41" s="14" t="s">
        <v>291</v>
      </c>
      <c r="AD41" s="26" t="s">
        <v>295</v>
      </c>
      <c r="AE41" s="4" t="s">
        <v>315</v>
      </c>
      <c r="AF41" s="4" t="s">
        <v>312</v>
      </c>
      <c r="AG41" s="4" t="s">
        <v>313</v>
      </c>
      <c r="AH41" s="4" t="s">
        <v>314</v>
      </c>
      <c r="AI41" s="4" t="s">
        <v>29</v>
      </c>
      <c r="AJ41" s="4" t="s">
        <v>100</v>
      </c>
      <c r="AK41" s="4" t="s">
        <v>63</v>
      </c>
      <c r="AL41" s="15" t="s">
        <v>27</v>
      </c>
      <c r="AM41" s="15" t="s">
        <v>28</v>
      </c>
    </row>
    <row r="42" spans="16:39">
      <c r="P42" s="34" t="s">
        <v>116</v>
      </c>
      <c r="Q42" s="34"/>
      <c r="R42" s="34" t="s">
        <v>117</v>
      </c>
      <c r="S42" s="34"/>
      <c r="T42" s="34" t="s">
        <v>118</v>
      </c>
      <c r="U42" s="34"/>
      <c r="V42" s="34" t="s">
        <v>119</v>
      </c>
      <c r="W42" s="34"/>
      <c r="X42" s="34" t="s">
        <v>120</v>
      </c>
      <c r="Y42" s="34"/>
      <c r="Z42" s="34" t="s">
        <v>121</v>
      </c>
      <c r="AA42" s="14" t="s">
        <v>254</v>
      </c>
      <c r="AB42" s="14" t="s">
        <v>291</v>
      </c>
      <c r="AD42" s="26" t="s">
        <v>296</v>
      </c>
      <c r="AE42" s="4" t="s">
        <v>319</v>
      </c>
      <c r="AF42" s="4" t="s">
        <v>316</v>
      </c>
      <c r="AG42" s="4" t="s">
        <v>317</v>
      </c>
      <c r="AH42" s="4" t="s">
        <v>318</v>
      </c>
      <c r="AI42" s="4" t="s">
        <v>29</v>
      </c>
      <c r="AJ42" s="4" t="s">
        <v>100</v>
      </c>
      <c r="AK42" s="4" t="s">
        <v>63</v>
      </c>
      <c r="AL42" s="15" t="s">
        <v>27</v>
      </c>
      <c r="AM42" s="15" t="s">
        <v>28</v>
      </c>
    </row>
    <row r="43" spans="16:39">
      <c r="P43" s="34" t="s">
        <v>116</v>
      </c>
      <c r="Q43" s="34"/>
      <c r="R43" s="34" t="s">
        <v>117</v>
      </c>
      <c r="S43" s="34"/>
      <c r="T43" s="34" t="s">
        <v>118</v>
      </c>
      <c r="U43" s="34"/>
      <c r="V43" s="34" t="s">
        <v>119</v>
      </c>
      <c r="W43" s="34"/>
      <c r="X43" s="34" t="s">
        <v>120</v>
      </c>
      <c r="Y43" s="34"/>
      <c r="Z43" s="34" t="s">
        <v>121</v>
      </c>
      <c r="AA43" s="14" t="s">
        <v>254</v>
      </c>
      <c r="AB43" s="14" t="s">
        <v>320</v>
      </c>
      <c r="AD43" s="26" t="s">
        <v>321</v>
      </c>
      <c r="AE43" s="4" t="s">
        <v>335</v>
      </c>
      <c r="AF43" s="4" t="s">
        <v>334</v>
      </c>
      <c r="AG43" s="4" t="s">
        <v>337</v>
      </c>
      <c r="AH43" s="4" t="s">
        <v>336</v>
      </c>
      <c r="AI43" s="4" t="s">
        <v>29</v>
      </c>
      <c r="AJ43" s="4" t="s">
        <v>100</v>
      </c>
      <c r="AK43" s="4" t="s">
        <v>63</v>
      </c>
      <c r="AL43" s="15" t="s">
        <v>27</v>
      </c>
      <c r="AM43" s="15" t="s">
        <v>28</v>
      </c>
    </row>
    <row r="44" spans="16:39">
      <c r="P44" s="34" t="s">
        <v>116</v>
      </c>
      <c r="Q44" s="34"/>
      <c r="R44" s="34" t="s">
        <v>117</v>
      </c>
      <c r="S44" s="34"/>
      <c r="T44" s="34" t="s">
        <v>118</v>
      </c>
      <c r="U44" s="34"/>
      <c r="V44" s="34" t="s">
        <v>119</v>
      </c>
      <c r="W44" s="34"/>
      <c r="X44" s="34" t="s">
        <v>120</v>
      </c>
      <c r="Y44" s="34"/>
      <c r="Z44" s="34" t="s">
        <v>121</v>
      </c>
      <c r="AA44" s="14" t="s">
        <v>254</v>
      </c>
      <c r="AB44" s="14" t="s">
        <v>320</v>
      </c>
      <c r="AD44" s="26" t="s">
        <v>322</v>
      </c>
      <c r="AE44" s="4" t="s">
        <v>341</v>
      </c>
      <c r="AF44" s="4" t="s">
        <v>338</v>
      </c>
      <c r="AG44" s="4" t="s">
        <v>339</v>
      </c>
      <c r="AH44" s="4" t="s">
        <v>340</v>
      </c>
      <c r="AI44" s="4" t="s">
        <v>29</v>
      </c>
      <c r="AJ44" s="4" t="s">
        <v>100</v>
      </c>
      <c r="AK44" s="4" t="s">
        <v>63</v>
      </c>
      <c r="AL44" s="15" t="s">
        <v>27</v>
      </c>
      <c r="AM44" s="15" t="s">
        <v>28</v>
      </c>
    </row>
    <row r="45" spans="16:39">
      <c r="P45" s="34" t="s">
        <v>116</v>
      </c>
      <c r="Q45" s="34"/>
      <c r="R45" s="34" t="s">
        <v>117</v>
      </c>
      <c r="S45" s="34"/>
      <c r="T45" s="34" t="s">
        <v>118</v>
      </c>
      <c r="U45" s="34"/>
      <c r="V45" s="34" t="s">
        <v>119</v>
      </c>
      <c r="W45" s="34"/>
      <c r="X45" s="34" t="s">
        <v>120</v>
      </c>
      <c r="Y45" s="34"/>
      <c r="Z45" s="34" t="s">
        <v>121</v>
      </c>
      <c r="AA45" s="14" t="s">
        <v>254</v>
      </c>
      <c r="AB45" s="14" t="s">
        <v>320</v>
      </c>
      <c r="AD45" s="26" t="s">
        <v>323</v>
      </c>
      <c r="AE45" s="4" t="s">
        <v>345</v>
      </c>
      <c r="AF45" s="4" t="s">
        <v>342</v>
      </c>
      <c r="AG45" s="4" t="s">
        <v>343</v>
      </c>
      <c r="AH45" s="4" t="s">
        <v>344</v>
      </c>
      <c r="AI45" s="4" t="s">
        <v>29</v>
      </c>
      <c r="AJ45" s="4" t="s">
        <v>100</v>
      </c>
      <c r="AK45" s="4" t="s">
        <v>63</v>
      </c>
      <c r="AL45" s="15" t="s">
        <v>27</v>
      </c>
      <c r="AM45" s="15" t="s">
        <v>28</v>
      </c>
    </row>
    <row r="46" spans="16:39">
      <c r="P46" s="34" t="s">
        <v>116</v>
      </c>
      <c r="Q46" s="34"/>
      <c r="R46" s="34" t="s">
        <v>117</v>
      </c>
      <c r="S46" s="34"/>
      <c r="T46" s="34" t="s">
        <v>118</v>
      </c>
      <c r="U46" s="34"/>
      <c r="V46" s="34" t="s">
        <v>119</v>
      </c>
      <c r="W46" s="34"/>
      <c r="X46" s="34" t="s">
        <v>120</v>
      </c>
      <c r="Y46" s="34"/>
      <c r="Z46" s="34" t="s">
        <v>121</v>
      </c>
      <c r="AA46" s="14" t="s">
        <v>254</v>
      </c>
      <c r="AB46" s="14" t="s">
        <v>320</v>
      </c>
      <c r="AD46" s="26" t="s">
        <v>324</v>
      </c>
      <c r="AE46" s="4" t="s">
        <v>349</v>
      </c>
      <c r="AF46" s="4" t="s">
        <v>346</v>
      </c>
      <c r="AG46" s="4" t="s">
        <v>347</v>
      </c>
      <c r="AH46" s="4" t="s">
        <v>348</v>
      </c>
      <c r="AI46" s="4" t="s">
        <v>29</v>
      </c>
      <c r="AJ46" s="4" t="s">
        <v>100</v>
      </c>
      <c r="AK46" s="4" t="s">
        <v>63</v>
      </c>
      <c r="AL46" s="15" t="s">
        <v>27</v>
      </c>
      <c r="AM46" s="15" t="s">
        <v>28</v>
      </c>
    </row>
    <row r="47" spans="16:39">
      <c r="P47" s="34" t="s">
        <v>116</v>
      </c>
      <c r="Q47" s="34"/>
      <c r="R47" s="34" t="s">
        <v>117</v>
      </c>
      <c r="S47" s="34"/>
      <c r="T47" s="34" t="s">
        <v>118</v>
      </c>
      <c r="U47" s="34"/>
      <c r="V47" s="34" t="s">
        <v>119</v>
      </c>
      <c r="W47" s="34"/>
      <c r="X47" s="34" t="s">
        <v>120</v>
      </c>
      <c r="Y47" s="34"/>
      <c r="Z47" s="34" t="s">
        <v>121</v>
      </c>
      <c r="AA47" s="14" t="s">
        <v>254</v>
      </c>
      <c r="AB47" s="14" t="s">
        <v>320</v>
      </c>
      <c r="AD47" s="26" t="s">
        <v>325</v>
      </c>
      <c r="AE47" s="4" t="s">
        <v>351</v>
      </c>
      <c r="AF47" s="4" t="s">
        <v>350</v>
      </c>
      <c r="AG47" s="4" t="s">
        <v>353</v>
      </c>
      <c r="AH47" s="4" t="s">
        <v>352</v>
      </c>
      <c r="AI47" s="4" t="s">
        <v>29</v>
      </c>
      <c r="AJ47" s="4" t="s">
        <v>100</v>
      </c>
      <c r="AK47" s="4" t="s">
        <v>63</v>
      </c>
      <c r="AL47" s="15" t="s">
        <v>27</v>
      </c>
      <c r="AM47" s="15" t="s">
        <v>28</v>
      </c>
    </row>
    <row r="48" spans="16:39">
      <c r="P48" s="34" t="s">
        <v>116</v>
      </c>
      <c r="Q48" s="34"/>
      <c r="R48" s="34" t="s">
        <v>117</v>
      </c>
      <c r="S48" s="34"/>
      <c r="T48" s="34" t="s">
        <v>118</v>
      </c>
      <c r="U48" s="34"/>
      <c r="V48" s="34" t="s">
        <v>119</v>
      </c>
      <c r="W48" s="34"/>
      <c r="X48" s="34" t="s">
        <v>120</v>
      </c>
      <c r="Y48" s="34"/>
      <c r="Z48" s="34" t="s">
        <v>121</v>
      </c>
      <c r="AA48" s="14" t="s">
        <v>254</v>
      </c>
      <c r="AB48" s="14" t="s">
        <v>320</v>
      </c>
      <c r="AD48" s="26" t="s">
        <v>326</v>
      </c>
      <c r="AE48" s="4" t="s">
        <v>357</v>
      </c>
      <c r="AF48" s="4" t="s">
        <v>354</v>
      </c>
      <c r="AG48" s="4" t="s">
        <v>355</v>
      </c>
      <c r="AH48" s="4" t="s">
        <v>356</v>
      </c>
      <c r="AI48" s="4" t="s">
        <v>29</v>
      </c>
      <c r="AJ48" s="4" t="s">
        <v>100</v>
      </c>
      <c r="AK48" s="4" t="s">
        <v>63</v>
      </c>
      <c r="AL48" s="15" t="s">
        <v>27</v>
      </c>
      <c r="AM48" s="15" t="s">
        <v>28</v>
      </c>
    </row>
    <row r="49" spans="16:39">
      <c r="P49" s="34" t="s">
        <v>116</v>
      </c>
      <c r="Q49" s="34"/>
      <c r="R49" s="34" t="s">
        <v>117</v>
      </c>
      <c r="S49" s="34"/>
      <c r="T49" s="34" t="s">
        <v>118</v>
      </c>
      <c r="U49" s="34"/>
      <c r="V49" s="34" t="s">
        <v>119</v>
      </c>
      <c r="W49" s="34"/>
      <c r="X49" s="34" t="s">
        <v>120</v>
      </c>
      <c r="Y49" s="34"/>
      <c r="Z49" s="34" t="s">
        <v>121</v>
      </c>
      <c r="AA49" s="14" t="s">
        <v>254</v>
      </c>
      <c r="AB49" s="14" t="s">
        <v>320</v>
      </c>
      <c r="AD49" s="26" t="s">
        <v>327</v>
      </c>
      <c r="AE49" s="4" t="s">
        <v>361</v>
      </c>
      <c r="AF49" s="4" t="s">
        <v>358</v>
      </c>
      <c r="AG49" s="4" t="s">
        <v>359</v>
      </c>
      <c r="AH49" s="4" t="s">
        <v>360</v>
      </c>
      <c r="AI49" s="4" t="s">
        <v>29</v>
      </c>
      <c r="AJ49" s="4" t="s">
        <v>100</v>
      </c>
      <c r="AK49" s="4" t="s">
        <v>63</v>
      </c>
      <c r="AL49" s="15" t="s">
        <v>27</v>
      </c>
      <c r="AM49" s="15" t="s">
        <v>28</v>
      </c>
    </row>
    <row r="50" spans="16:39">
      <c r="P50" s="34" t="s">
        <v>116</v>
      </c>
      <c r="Q50" s="34"/>
      <c r="R50" s="34" t="s">
        <v>117</v>
      </c>
      <c r="S50" s="34"/>
      <c r="T50" s="34" t="s">
        <v>118</v>
      </c>
      <c r="U50" s="34"/>
      <c r="V50" s="34" t="s">
        <v>119</v>
      </c>
      <c r="W50" s="34"/>
      <c r="X50" s="34" t="s">
        <v>120</v>
      </c>
      <c r="Y50" s="34"/>
      <c r="Z50" s="34" t="s">
        <v>121</v>
      </c>
      <c r="AA50" s="14" t="s">
        <v>254</v>
      </c>
      <c r="AB50" s="14" t="s">
        <v>320</v>
      </c>
      <c r="AD50" s="26" t="s">
        <v>328</v>
      </c>
      <c r="AE50" s="4" t="s">
        <v>365</v>
      </c>
      <c r="AF50" s="4" t="s">
        <v>362</v>
      </c>
      <c r="AG50" s="4" t="s">
        <v>363</v>
      </c>
      <c r="AH50" s="4" t="s">
        <v>364</v>
      </c>
      <c r="AI50" s="4" t="s">
        <v>29</v>
      </c>
      <c r="AJ50" s="4" t="s">
        <v>100</v>
      </c>
      <c r="AK50" s="4" t="s">
        <v>63</v>
      </c>
      <c r="AL50" s="15" t="s">
        <v>27</v>
      </c>
      <c r="AM50" s="15" t="s">
        <v>28</v>
      </c>
    </row>
    <row r="51" spans="16:39">
      <c r="P51" s="34" t="s">
        <v>116</v>
      </c>
      <c r="Q51" s="34"/>
      <c r="R51" s="34" t="s">
        <v>117</v>
      </c>
      <c r="S51" s="34"/>
      <c r="T51" s="34" t="s">
        <v>118</v>
      </c>
      <c r="U51" s="34"/>
      <c r="V51" s="34" t="s">
        <v>119</v>
      </c>
      <c r="W51" s="34"/>
      <c r="X51" s="34" t="s">
        <v>120</v>
      </c>
      <c r="Y51" s="34"/>
      <c r="Z51" s="34" t="s">
        <v>121</v>
      </c>
      <c r="AA51" s="14" t="s">
        <v>254</v>
      </c>
      <c r="AB51" s="14" t="s">
        <v>320</v>
      </c>
      <c r="AD51" s="26" t="s">
        <v>329</v>
      </c>
      <c r="AE51" s="4" t="s">
        <v>369</v>
      </c>
      <c r="AF51" s="4" t="s">
        <v>366</v>
      </c>
      <c r="AG51" s="4" t="s">
        <v>367</v>
      </c>
      <c r="AH51" s="4" t="s">
        <v>368</v>
      </c>
      <c r="AI51" s="4" t="s">
        <v>29</v>
      </c>
      <c r="AJ51" s="4" t="s">
        <v>100</v>
      </c>
      <c r="AK51" s="4" t="s">
        <v>63</v>
      </c>
      <c r="AL51" s="15" t="s">
        <v>27</v>
      </c>
      <c r="AM51" s="15" t="s">
        <v>28</v>
      </c>
    </row>
    <row r="52" spans="16:39">
      <c r="P52" s="34" t="s">
        <v>116</v>
      </c>
      <c r="Q52" s="34"/>
      <c r="R52" s="34" t="s">
        <v>117</v>
      </c>
      <c r="S52" s="34"/>
      <c r="T52" s="34" t="s">
        <v>118</v>
      </c>
      <c r="U52" s="34"/>
      <c r="V52" s="34" t="s">
        <v>119</v>
      </c>
      <c r="W52" s="34"/>
      <c r="X52" s="34" t="s">
        <v>120</v>
      </c>
      <c r="Y52" s="34"/>
      <c r="Z52" s="34" t="s">
        <v>121</v>
      </c>
      <c r="AA52" s="14" t="s">
        <v>254</v>
      </c>
      <c r="AB52" s="14" t="s">
        <v>320</v>
      </c>
      <c r="AD52" s="26" t="s">
        <v>330</v>
      </c>
      <c r="AE52" s="4" t="s">
        <v>373</v>
      </c>
      <c r="AF52" s="4" t="s">
        <v>370</v>
      </c>
      <c r="AG52" s="4" t="s">
        <v>371</v>
      </c>
      <c r="AH52" s="4" t="s">
        <v>372</v>
      </c>
      <c r="AI52" s="4" t="s">
        <v>29</v>
      </c>
      <c r="AJ52" s="4" t="s">
        <v>100</v>
      </c>
      <c r="AK52" s="4" t="s">
        <v>63</v>
      </c>
      <c r="AL52" s="15" t="s">
        <v>27</v>
      </c>
      <c r="AM52" s="15" t="s">
        <v>28</v>
      </c>
    </row>
    <row r="53" spans="16:39">
      <c r="P53" s="34" t="s">
        <v>116</v>
      </c>
      <c r="Q53" s="34"/>
      <c r="R53" s="34" t="s">
        <v>117</v>
      </c>
      <c r="S53" s="34"/>
      <c r="T53" s="34" t="s">
        <v>118</v>
      </c>
      <c r="U53" s="34"/>
      <c r="V53" s="34" t="s">
        <v>119</v>
      </c>
      <c r="W53" s="34"/>
      <c r="X53" s="34" t="s">
        <v>120</v>
      </c>
      <c r="Y53" s="34"/>
      <c r="Z53" s="34" t="s">
        <v>121</v>
      </c>
      <c r="AA53" s="14" t="s">
        <v>254</v>
      </c>
      <c r="AB53" s="14" t="s">
        <v>320</v>
      </c>
      <c r="AD53" s="26" t="s">
        <v>331</v>
      </c>
      <c r="AE53" s="4" t="s">
        <v>377</v>
      </c>
      <c r="AF53" s="4" t="s">
        <v>374</v>
      </c>
      <c r="AG53" s="4" t="s">
        <v>375</v>
      </c>
      <c r="AH53" s="4" t="s">
        <v>376</v>
      </c>
      <c r="AI53" s="4" t="s">
        <v>29</v>
      </c>
      <c r="AJ53" s="4" t="s">
        <v>100</v>
      </c>
      <c r="AK53" s="4" t="s">
        <v>63</v>
      </c>
      <c r="AL53" s="15" t="s">
        <v>27</v>
      </c>
      <c r="AM53" s="15" t="s">
        <v>28</v>
      </c>
    </row>
    <row r="54" spans="16:39">
      <c r="P54" s="34" t="s">
        <v>116</v>
      </c>
      <c r="Q54" s="34"/>
      <c r="R54" s="34" t="s">
        <v>117</v>
      </c>
      <c r="S54" s="34"/>
      <c r="T54" s="34" t="s">
        <v>118</v>
      </c>
      <c r="U54" s="34"/>
      <c r="V54" s="34" t="s">
        <v>119</v>
      </c>
      <c r="W54" s="34"/>
      <c r="X54" s="34" t="s">
        <v>120</v>
      </c>
      <c r="Y54" s="34"/>
      <c r="Z54" s="34" t="s">
        <v>121</v>
      </c>
      <c r="AA54" s="14" t="s">
        <v>254</v>
      </c>
      <c r="AB54" s="14" t="s">
        <v>320</v>
      </c>
      <c r="AD54" s="26" t="s">
        <v>332</v>
      </c>
      <c r="AE54" s="4" t="s">
        <v>380</v>
      </c>
      <c r="AF54" s="4" t="s">
        <v>378</v>
      </c>
      <c r="AG54" s="4" t="s">
        <v>382</v>
      </c>
      <c r="AH54" s="4" t="s">
        <v>382</v>
      </c>
      <c r="AI54" s="4" t="s">
        <v>29</v>
      </c>
      <c r="AJ54" s="4" t="s">
        <v>100</v>
      </c>
      <c r="AK54" s="4" t="s">
        <v>63</v>
      </c>
      <c r="AL54" s="15" t="s">
        <v>27</v>
      </c>
      <c r="AM54" s="15" t="s">
        <v>28</v>
      </c>
    </row>
    <row r="55" spans="16:39">
      <c r="P55" s="34" t="s">
        <v>116</v>
      </c>
      <c r="Q55" s="34"/>
      <c r="R55" s="34" t="s">
        <v>117</v>
      </c>
      <c r="S55" s="34"/>
      <c r="T55" s="34" t="s">
        <v>118</v>
      </c>
      <c r="U55" s="34"/>
      <c r="V55" s="34" t="s">
        <v>119</v>
      </c>
      <c r="W55" s="34"/>
      <c r="X55" s="34" t="s">
        <v>120</v>
      </c>
      <c r="Y55" s="34"/>
      <c r="Z55" s="34" t="s">
        <v>121</v>
      </c>
      <c r="AA55" s="14" t="s">
        <v>254</v>
      </c>
      <c r="AB55" s="14" t="s">
        <v>320</v>
      </c>
      <c r="AD55" s="26" t="s">
        <v>333</v>
      </c>
      <c r="AE55" s="4" t="s">
        <v>381</v>
      </c>
      <c r="AF55" s="4" t="s">
        <v>379</v>
      </c>
      <c r="AG55" s="4" t="s">
        <v>383</v>
      </c>
      <c r="AH55" s="4" t="s">
        <v>383</v>
      </c>
      <c r="AI55" s="4" t="s">
        <v>29</v>
      </c>
      <c r="AJ55" s="4" t="s">
        <v>100</v>
      </c>
      <c r="AK55" s="4" t="s">
        <v>63</v>
      </c>
      <c r="AL55" s="15" t="s">
        <v>27</v>
      </c>
      <c r="AM55" s="15" t="s">
        <v>28</v>
      </c>
    </row>
    <row r="56" spans="16:39">
      <c r="P56" s="34" t="s">
        <v>116</v>
      </c>
      <c r="Q56" s="34"/>
      <c r="R56" s="34" t="s">
        <v>117</v>
      </c>
      <c r="S56" s="34"/>
      <c r="T56" s="34" t="s">
        <v>118</v>
      </c>
      <c r="U56" s="34"/>
      <c r="V56" s="34" t="s">
        <v>119</v>
      </c>
      <c r="W56" s="34"/>
      <c r="X56" s="34" t="s">
        <v>120</v>
      </c>
      <c r="Y56" s="34"/>
      <c r="Z56" s="34" t="s">
        <v>121</v>
      </c>
      <c r="AA56" s="14" t="s">
        <v>254</v>
      </c>
      <c r="AB56" s="14" t="s">
        <v>384</v>
      </c>
      <c r="AD56" s="26" t="s">
        <v>385</v>
      </c>
      <c r="AE56" s="4" t="s">
        <v>392</v>
      </c>
      <c r="AF56" s="4" t="s">
        <v>389</v>
      </c>
      <c r="AG56" s="4" t="s">
        <v>390</v>
      </c>
      <c r="AH56" s="4" t="s">
        <v>391</v>
      </c>
      <c r="AI56" s="4" t="s">
        <v>29</v>
      </c>
      <c r="AJ56" s="4" t="s">
        <v>100</v>
      </c>
      <c r="AK56" s="4" t="s">
        <v>63</v>
      </c>
      <c r="AL56" s="15" t="s">
        <v>27</v>
      </c>
      <c r="AM56" s="15" t="s">
        <v>28</v>
      </c>
    </row>
    <row r="57" spans="16:39">
      <c r="P57" s="34" t="s">
        <v>116</v>
      </c>
      <c r="Q57" s="34"/>
      <c r="R57" s="34" t="s">
        <v>117</v>
      </c>
      <c r="S57" s="34"/>
      <c r="T57" s="34" t="s">
        <v>118</v>
      </c>
      <c r="U57" s="34"/>
      <c r="V57" s="34" t="s">
        <v>119</v>
      </c>
      <c r="W57" s="34"/>
      <c r="X57" s="34" t="s">
        <v>120</v>
      </c>
      <c r="Y57" s="34"/>
      <c r="Z57" s="34" t="s">
        <v>121</v>
      </c>
      <c r="AA57" s="14" t="s">
        <v>254</v>
      </c>
      <c r="AB57" s="14" t="s">
        <v>384</v>
      </c>
      <c r="AD57" s="26" t="s">
        <v>386</v>
      </c>
      <c r="AE57" s="4" t="s">
        <v>396</v>
      </c>
      <c r="AF57" s="4" t="s">
        <v>393</v>
      </c>
      <c r="AG57" s="4" t="s">
        <v>394</v>
      </c>
      <c r="AH57" s="4" t="s">
        <v>395</v>
      </c>
      <c r="AI57" s="4" t="s">
        <v>29</v>
      </c>
      <c r="AJ57" s="4" t="s">
        <v>100</v>
      </c>
      <c r="AK57" s="4" t="s">
        <v>63</v>
      </c>
      <c r="AL57" s="15" t="s">
        <v>27</v>
      </c>
      <c r="AM57" s="15" t="s">
        <v>28</v>
      </c>
    </row>
    <row r="58" spans="16:39">
      <c r="P58" s="34" t="s">
        <v>116</v>
      </c>
      <c r="Q58" s="34"/>
      <c r="R58" s="34" t="s">
        <v>117</v>
      </c>
      <c r="S58" s="34"/>
      <c r="T58" s="34" t="s">
        <v>118</v>
      </c>
      <c r="U58" s="34"/>
      <c r="V58" s="34" t="s">
        <v>119</v>
      </c>
      <c r="W58" s="34"/>
      <c r="X58" s="34" t="s">
        <v>120</v>
      </c>
      <c r="Y58" s="34"/>
      <c r="Z58" s="34" t="s">
        <v>121</v>
      </c>
      <c r="AA58" s="14" t="s">
        <v>254</v>
      </c>
      <c r="AB58" s="14" t="s">
        <v>384</v>
      </c>
      <c r="AD58" s="26" t="s">
        <v>387</v>
      </c>
      <c r="AE58" s="4" t="s">
        <v>400</v>
      </c>
      <c r="AF58" s="4" t="s">
        <v>397</v>
      </c>
      <c r="AG58" s="4" t="s">
        <v>398</v>
      </c>
      <c r="AH58" s="4" t="s">
        <v>399</v>
      </c>
      <c r="AI58" s="4" t="s">
        <v>29</v>
      </c>
      <c r="AJ58" s="4" t="s">
        <v>100</v>
      </c>
      <c r="AK58" s="4" t="s">
        <v>63</v>
      </c>
      <c r="AL58" s="15" t="s">
        <v>27</v>
      </c>
      <c r="AM58" s="15" t="s">
        <v>28</v>
      </c>
    </row>
    <row r="59" spans="16:39">
      <c r="P59" s="34" t="s">
        <v>116</v>
      </c>
      <c r="Q59" s="34"/>
      <c r="R59" s="34" t="s">
        <v>117</v>
      </c>
      <c r="S59" s="34"/>
      <c r="T59" s="34" t="s">
        <v>118</v>
      </c>
      <c r="U59" s="34"/>
      <c r="V59" s="34" t="s">
        <v>119</v>
      </c>
      <c r="W59" s="34"/>
      <c r="X59" s="34" t="s">
        <v>120</v>
      </c>
      <c r="Y59" s="34"/>
      <c r="Z59" s="34" t="s">
        <v>121</v>
      </c>
      <c r="AA59" s="14" t="s">
        <v>254</v>
      </c>
      <c r="AB59" s="14" t="s">
        <v>384</v>
      </c>
      <c r="AD59" s="26" t="s">
        <v>388</v>
      </c>
      <c r="AE59" s="4" t="s">
        <v>404</v>
      </c>
      <c r="AF59" s="4" t="s">
        <v>401</v>
      </c>
      <c r="AG59" s="4" t="s">
        <v>402</v>
      </c>
      <c r="AH59" s="4" t="s">
        <v>403</v>
      </c>
      <c r="AI59" s="4" t="s">
        <v>29</v>
      </c>
      <c r="AJ59" s="4" t="s">
        <v>100</v>
      </c>
      <c r="AK59" s="4" t="s">
        <v>63</v>
      </c>
      <c r="AL59" s="15" t="s">
        <v>27</v>
      </c>
      <c r="AM59"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B5:AD30 A5:O59 AA31:AD59 A60:AD1048576">
    <cfRule type="expression" dxfId="17" priority="16">
      <formula>ROW(A1)&gt;5</formula>
    </cfRule>
  </conditionalFormatting>
  <conditionalFormatting sqref="P1:P4 Q3:AC4 AB5:AC30 AA31:AC59 P60:AC1048574">
    <cfRule type="expression" dxfId="16" priority="18">
      <formula>AND(NOT(ISBLANK(P1)),COUNTA(Q1:$AD1)=0)</formula>
    </cfRule>
  </conditionalFormatting>
  <conditionalFormatting sqref="P5:P59">
    <cfRule type="expression" dxfId="15" priority="10">
      <formula>AND($AM5 = "Create new", $AN5 = "realm")=TRUE</formula>
    </cfRule>
  </conditionalFormatting>
  <conditionalFormatting sqref="P5:AA30 P31:Z59">
    <cfRule type="containsText" dxfId="14" priority="12" operator="containsText" text="Unassigned">
      <formula>NOT(ISERROR(SEARCH("Unassigned",P5)))</formula>
    </cfRule>
  </conditionalFormatting>
  <conditionalFormatting sqref="P4:AC4 AB5:AC30 AA31:AC59 P60:AC1048576">
    <cfRule type="containsText" dxfId="13" priority="17" operator="containsText" text=" ">
      <formula>NOT(ISERROR(SEARCH(" ",P4)))</formula>
    </cfRule>
  </conditionalFormatting>
  <conditionalFormatting sqref="P1048575:AC1048576">
    <cfRule type="expression" dxfId="12" priority="37">
      <formula>AND(NOT(ISBLANK(P1048575)),COUNTA(Q1048575:$AD1048576)=0)</formula>
    </cfRule>
  </conditionalFormatting>
  <conditionalFormatting sqref="Q5:Q59">
    <cfRule type="expression" dxfId="11" priority="9">
      <formula>AND($AM5 = "Create new", $AN5 = "subrealm")=TRUE</formula>
    </cfRule>
  </conditionalFormatting>
  <conditionalFormatting sqref="R5:R59">
    <cfRule type="expression" dxfId="10" priority="8">
      <formula>AND($AM5 = "Create new", $AN5 = "kingdom")=TRUE</formula>
    </cfRule>
  </conditionalFormatting>
  <conditionalFormatting sqref="S5:S59">
    <cfRule type="expression" dxfId="9" priority="7">
      <formula>AND($AM5 = "Create new", $AN5 = "subkingdom")=TRUE</formula>
    </cfRule>
  </conditionalFormatting>
  <conditionalFormatting sqref="T5:T59">
    <cfRule type="expression" dxfId="8" priority="6">
      <formula>AND($AM5 = "Create new", $AN5 = "phylum")=TRUE</formula>
    </cfRule>
  </conditionalFormatting>
  <conditionalFormatting sqref="U5:U59">
    <cfRule type="expression" dxfId="7" priority="5">
      <formula>AND($AM5 = "Create new", $AN5 = "subphylum")=TRUE</formula>
    </cfRule>
  </conditionalFormatting>
  <conditionalFormatting sqref="V5:V59">
    <cfRule type="expression" dxfId="6" priority="4">
      <formula>AND($AM5 = "Create new", $AN5 = "class")=TRUE</formula>
    </cfRule>
  </conditionalFormatting>
  <conditionalFormatting sqref="W5:W59">
    <cfRule type="expression" dxfId="5" priority="3">
      <formula>AND($AM5 = "Create new", $AN5 = "subclass")=TRUE</formula>
    </cfRule>
  </conditionalFormatting>
  <conditionalFormatting sqref="X5:X59">
    <cfRule type="expression" dxfId="4" priority="11">
      <formula>AND($AM5 = "Create new", $AN5 = "order")=TRUE</formula>
    </cfRule>
  </conditionalFormatting>
  <conditionalFormatting sqref="Y5:Y59">
    <cfRule type="expression" dxfId="3" priority="2">
      <formula>AND($AM5 = "Create new", $AN5 = "suborder")=TRUE</formula>
    </cfRule>
  </conditionalFormatting>
  <conditionalFormatting sqref="Z5:AA30 Z31:Z59">
    <cfRule type="expression" dxfId="2" priority="1">
      <formula>AND($AM5 = "Create new", $AN5 = "family")=TRUE</formula>
    </cfRule>
  </conditionalFormatting>
  <conditionalFormatting sqref="AD1:AD1048576">
    <cfRule type="expression" dxfId="1" priority="32">
      <formula>NOT(OR(OR(AD1="",AD1="Species"),_xlfn.CONCAT(AB1," ")=LEFT(AD1,LEN(AB1)+1)))</formula>
    </cfRule>
  </conditionalFormatting>
  <conditionalFormatting sqref="AM4:AM1048576">
    <cfRule type="expression" dxfId="0" priority="34">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4 AB3:AC1048576 Q3:AA4 AA31:AA1048576 P60:Z1048576" xr:uid="{00000000-0002-0000-0100-000000000000}"/>
    <dataValidation type="custom" allowBlank="1" showInputMessage="1" showErrorMessage="1" errorTitle="Binomial Naming" error="Species name must start with the name of it's genus." promptTitle="binomial" sqref="AD1:AD3 AD5:AD1048576" xr:uid="{00000000-0002-0000-0100-000001000000}">
      <formula1>OR(LEFT(AD1048573,LEN(AB1048573))=AB1048573,AD1048573="Species")</formula1>
    </dataValidation>
    <dataValidation type="custom" allowBlank="1" showInputMessage="1" showErrorMessage="1" errorTitle="Binomial Naming" error="Species name must start with the name of it's genus." promptTitle="binomial" sqref="AD4" xr:uid="{00000000-0002-0000-0100-000002000000}">
      <formula1>OR(LEFT(#REF!,LEN(#REF!))=#REF!,#REF!="Species")</formula1>
    </dataValidation>
  </dataValidations>
  <hyperlinks>
    <hyperlink ref="A2" r:id="rId1" tooltip="Proposal Template Version. Follow link to check for updates..." display="2023.v1" xr:uid="{00000000-0004-0000-0100-000000000000}"/>
    <hyperlink ref="A1" r:id="rId2" tooltip="You can upload draft versions of this sheet to the ICTV site for quick error checks and validation!" xr:uid="{00000000-0004-0000-0100-00000100000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3000000}">
          <x14:formula1>
            <xm:f>'Menu Items (Do not change)'!$E:$E</xm:f>
          </x14:formula1>
          <xm:sqref>AM1:AM2 AM4:AM1048576</xm:sqref>
        </x14:dataValidation>
        <x14:dataValidation type="list" errorStyle="warning" allowBlank="1" showInputMessage="1" showErrorMessage="1" xr:uid="{00000000-0002-0000-0100-000004000000}">
          <x14:formula1>
            <xm:f>'Menu Items (Do not change)'!$D:$D</xm:f>
          </x14:formula1>
          <xm:sqref>AL1:AL2 AL4:AL1048576</xm:sqref>
        </x14:dataValidation>
        <x14:dataValidation type="list" allowBlank="1" showInputMessage="1" showErrorMessage="1" xr:uid="{00000000-0002-0000-0100-000005000000}">
          <x14:formula1>
            <xm:f>'Menu Items (Do not change)'!$A:$A</xm:f>
          </x14:formula1>
          <xm:sqref>AI1:AI1048576</xm:sqref>
        </x14:dataValidation>
        <x14:dataValidation type="list" allowBlank="1" showInputMessage="1" showErrorMessage="1" xr:uid="{00000000-0002-0000-0100-000006000000}">
          <x14:formula1>
            <xm:f>'Menu Items (Do not change)'!$B:$B</xm:f>
          </x14:formula1>
          <xm:sqref>AJ1:AJ1048576</xm:sqref>
        </x14:dataValidation>
        <x14:dataValidation type="list" allowBlank="1" showInputMessage="1" showErrorMessage="1" xr:uid="{00000000-0002-0000-0100-000007000000}">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
  <sheetViews>
    <sheetView workbookViewId="0"/>
  </sheetViews>
  <sheetFormatPr defaultColWidth="11.25" defaultRowHeight="15.75"/>
  <cols>
    <col min="1" max="1" width="16" bestFit="1" customWidth="1"/>
    <col min="2" max="2" width="18.75" bestFit="1" customWidth="1"/>
    <col min="3" max="3" width="22.75" bestFit="1" customWidth="1"/>
    <col min="4" max="5" width="13.25" bestFit="1" customWidth="1"/>
    <col min="6" max="6" width="2.75" customWidth="1"/>
    <col min="7" max="7" width="43.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Arvind Varsani</cp:lastModifiedBy>
  <dcterms:created xsi:type="dcterms:W3CDTF">2023-02-08T19:24:03Z</dcterms:created>
  <dcterms:modified xsi:type="dcterms:W3CDTF">2024-10-03T17:43:12Z</dcterms:modified>
</cp:coreProperties>
</file>