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I:\ICTV proposals\"/>
    </mc:Choice>
  </mc:AlternateContent>
  <xr:revisionPtr revIDLastSave="0" documentId="13_ncr:1_{D78C6125-D2B2-47B7-8244-35E85DFA4815}" xr6:coauthVersionLast="47" xr6:coauthVersionMax="47" xr10:uidLastSave="{00000000-0000-0000-0000-000000000000}"/>
  <bookViews>
    <workbookView xWindow="-289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1" i="1" l="1"/>
  <c r="E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<sst xmlns="http://schemas.openxmlformats.org/spreadsheetml/2006/main" count="419" uniqueCount="209">
  <si>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</si>
  <si>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</si>
  <si>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</si>
  <si>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</si>
  <si>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</si>
  <si>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</si>
  <si>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</si>
  <si>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</si>
  <si>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</si>
  <si>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</si>
  <si>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</si>
  <si>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</si>
  <si>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</si>
  <si>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</si>
  <si>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</si>
  <si>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</si>
  <si>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</si>
  <si>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</si>
  <si>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</si>
  <si>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</si>
  <si>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</si>
  <si>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</si>
  <si>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</si>
  <si>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</si>
  <si>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</si>
  <si>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</si>
  <si>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</si>
  <si>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</si>
  <si>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</si>
  <si>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</si>
  <si>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</si>
  <si>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</si>
  <si>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</si>
  <si>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</si>
  <si>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</si>
  <si>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</si>
  <si>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</si>
  <si>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</si>
  <si>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</si>
  <si>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</si>
  <si>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</si>
  <si>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</si>
  <si>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</si>
  <si>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</si>
  <si>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</si>
  <si>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</si>
  <si>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</si>
  <si>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</si>
  <si>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</si>
  <si>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</si>
  <si>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</si>
  <si>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</si>
  <si>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</si>
  <si>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</si>
  <si>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</si>
  <si>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</si>
  <si>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</si>
  <si>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</si>
  <si>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</si>
  <si>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</si>
  <si>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</si>
  <si>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</si>
  <si>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</si>
  <si>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</si>
  <si>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</si>
  <si>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</si>
  <si>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</si>
  <si>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</si>
  <si>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</si>
  <si>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</si>
  <si>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</si>
  <si>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</si>
  <si>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</si>
  <si>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</si>
  <si>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</si>
  <si>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</si>
  <si>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</si>
  <si>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</si>
  <si>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</si>
  <si>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</si>
  <si>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</si>
  <si>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</si>
  <si>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</si>
  <si>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</si>
  <si>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</si>
  <si>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</si>
  <si>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</si>
  <si>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</si>
  <si>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</si>
  <si>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</si>
  <si>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</si>
  <si>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</si>
  <si>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</si>
  <si>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</si>
  <si>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</si>
  <si>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</si>
  <si>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</si>
  <si>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</si>
  <si>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</si>
  <si>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</si>
  <si>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</si>
  <si>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</si>
  <si>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</si>
  <si>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</si>
  <si>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</si>
  <si>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</si>
  <si>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</si>
  <si>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</si>
  <si>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</si>
  <si>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</si>
  <si>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</si>
  <si>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</si>
  <si>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</si>
  <si>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</si>
  <si>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</si>
  <si>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</si>
  <si>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marmot adenovirus 1</t>
  </si>
  <si>
    <t>MaAdV-1</t>
  </si>
  <si>
    <t>PP098964</t>
  </si>
  <si>
    <t>MCAdV/XJ96C/CHN/2016</t>
  </si>
  <si>
    <t>Varidnaviria</t>
  </si>
  <si>
    <t>Bamfordvirae</t>
  </si>
  <si>
    <t>Preplasmiviricota</t>
  </si>
  <si>
    <t>Tectiliviricetes</t>
  </si>
  <si>
    <t>Rowavirales</t>
  </si>
  <si>
    <t>Adenoviridae</t>
  </si>
  <si>
    <t>Mastadenovirus</t>
  </si>
  <si>
    <t>Mastadenovirus marmotae</t>
  </si>
  <si>
    <t>scaly thrush (Zoothera dauma) adenovirus 1</t>
  </si>
  <si>
    <t>cd_2020_s1</t>
  </si>
  <si>
    <t>Barthadenovirus</t>
  </si>
  <si>
    <t>OR233592</t>
  </si>
  <si>
    <t>Barthadenovirus zootherae</t>
  </si>
  <si>
    <t>Aviadenovirus</t>
  </si>
  <si>
    <t>Aviadenovirus phalacrocoracidae</t>
  </si>
  <si>
    <t>great cormorant adenovirus 1</t>
  </si>
  <si>
    <t>OR529407</t>
  </si>
  <si>
    <t>grey warbler adenovirus 1</t>
  </si>
  <si>
    <t>GEIG</t>
  </si>
  <si>
    <t>OQ986611</t>
  </si>
  <si>
    <t>AdV-KZ01</t>
  </si>
  <si>
    <t>Adeno35011</t>
  </si>
  <si>
    <t>Adeno32301</t>
  </si>
  <si>
    <t>BK066905</t>
  </si>
  <si>
    <t>vampire bat adenovirus, adenovirus desmodus35011</t>
  </si>
  <si>
    <t>BK066828</t>
  </si>
  <si>
    <t>BK066675</t>
  </si>
  <si>
    <t>BK066631</t>
  </si>
  <si>
    <t>Adeno35082</t>
  </si>
  <si>
    <t>viviparous lizard adenovirus 1, adenovirus zootoca35082</t>
  </si>
  <si>
    <t>BK066448</t>
  </si>
  <si>
    <t>Adeno38640</t>
  </si>
  <si>
    <t>vole adenovirus 1, myodes38640</t>
  </si>
  <si>
    <t>BK066403</t>
  </si>
  <si>
    <t>Adeno37597</t>
  </si>
  <si>
    <t>ON843719</t>
  </si>
  <si>
    <t>OsAdV_1</t>
  </si>
  <si>
    <t xml:space="preserve">Eurasian scops owl adenovirus 1, Otus scops adenovirus </t>
  </si>
  <si>
    <t>S10</t>
  </si>
  <si>
    <t>MZ819701</t>
  </si>
  <si>
    <t>OrAdV</t>
  </si>
  <si>
    <t>psittacine adenovirus 12</t>
  </si>
  <si>
    <t>LBF_55a</t>
  </si>
  <si>
    <t>Adeno33390</t>
  </si>
  <si>
    <t>OR871655</t>
  </si>
  <si>
    <t>Aviadenovirus roseae</t>
  </si>
  <si>
    <t>Mastadenovirus arvicolinae</t>
  </si>
  <si>
    <t>Aviadenovirus oti</t>
  </si>
  <si>
    <t>Mastadenovirus vespertilionis</t>
  </si>
  <si>
    <t>PsAdV-12</t>
  </si>
  <si>
    <r>
      <t>After the host genus (</t>
    </r>
    <r>
      <rPr>
        <i/>
        <sz val="12"/>
        <color theme="1"/>
        <rFont val="Calibri"/>
        <family val="2"/>
        <scheme val="minor"/>
      </rPr>
      <t>Marmota caudata</t>
    </r>
    <r>
      <rPr>
        <sz val="12"/>
        <color theme="1"/>
        <rFont val="Calibri"/>
        <family val="2"/>
        <scheme val="minor"/>
      </rPr>
      <t>); China, MAG</t>
    </r>
  </si>
  <si>
    <t>MK757473</t>
  </si>
  <si>
    <t>duck adenovirus 6</t>
  </si>
  <si>
    <t>DAdV-6</t>
  </si>
  <si>
    <t>LYG</t>
  </si>
  <si>
    <t>heart-nosed bat adenovirus</t>
  </si>
  <si>
    <t>1A/Kenya/BAT2584/2015</t>
  </si>
  <si>
    <t>PP711818</t>
  </si>
  <si>
    <t>YN2016_267_16775</t>
  </si>
  <si>
    <t>Leschenault's rousette adenovirus</t>
  </si>
  <si>
    <t>OR998962</t>
  </si>
  <si>
    <t>Mastadenovirus fructus</t>
  </si>
  <si>
    <t>Aviadenovirus cerasi</t>
  </si>
  <si>
    <t>Mastadenovirus cardiodermatis</t>
  </si>
  <si>
    <t>Barthadenovirus gerygones</t>
  </si>
  <si>
    <t>Mastadenovirus capreoli</t>
  </si>
  <si>
    <t>Mastadenovirus desmodi</t>
  </si>
  <si>
    <t>Aviadenovirus orioli</t>
  </si>
  <si>
    <t>Barthadenovirus varani</t>
  </si>
  <si>
    <t>Barthadenovirus zootocae</t>
  </si>
  <si>
    <r>
      <t xml:space="preserve">Rousettus leschenaultii is a species of </t>
    </r>
    <r>
      <rPr>
        <u/>
        <sz val="12"/>
        <color theme="1"/>
        <rFont val="Calibri"/>
        <family val="2"/>
        <charset val="238"/>
        <scheme val="minor"/>
      </rPr>
      <t>fruit</t>
    </r>
    <r>
      <rPr>
        <sz val="12"/>
        <color theme="1"/>
        <rFont val="Calibri"/>
        <family val="2"/>
        <charset val="238"/>
        <scheme val="minor"/>
      </rPr>
      <t xml:space="preserve"> bat; China, MAG</t>
    </r>
  </si>
  <si>
    <r>
      <t xml:space="preserve">After the genus of </t>
    </r>
    <r>
      <rPr>
        <i/>
        <sz val="12"/>
        <color theme="1"/>
        <rFont val="Calibri"/>
        <family val="2"/>
        <charset val="238"/>
        <scheme val="minor"/>
      </rPr>
      <t>Cardioderma cor</t>
    </r>
    <r>
      <rPr>
        <sz val="12"/>
        <color theme="1"/>
        <rFont val="Calibri"/>
        <family val="2"/>
        <charset val="238"/>
        <scheme val="minor"/>
      </rPr>
      <t>; Kenya, MAG</t>
    </r>
  </si>
  <si>
    <t>roe deer adenovirus 1, adenovirus capreolus32301</t>
  </si>
  <si>
    <t>black-naped oriole adenovirus, Oriolus adenovirus</t>
  </si>
  <si>
    <t>bat adenovirus 33390</t>
  </si>
  <si>
    <t>varanus adenovirus 37597</t>
  </si>
  <si>
    <r>
      <t xml:space="preserve">After the genus of </t>
    </r>
    <r>
      <rPr>
        <i/>
        <sz val="12"/>
        <color theme="1"/>
        <rFont val="Calibri"/>
        <family val="2"/>
        <charset val="238"/>
        <scheme val="minor"/>
      </rPr>
      <t>Otus scops</t>
    </r>
    <r>
      <rPr>
        <sz val="12"/>
        <color theme="1"/>
        <rFont val="Calibri"/>
        <family val="2"/>
        <charset val="238"/>
        <scheme val="minor"/>
      </rPr>
      <t xml:space="preserve">  (the Latin </t>
    </r>
    <r>
      <rPr>
        <i/>
        <sz val="12"/>
        <color theme="1"/>
        <rFont val="Calibri"/>
        <family val="2"/>
        <charset val="238"/>
        <scheme val="minor"/>
      </rPr>
      <t xml:space="preserve">otus </t>
    </r>
    <r>
      <rPr>
        <sz val="12"/>
        <color theme="1"/>
        <rFont val="Calibri"/>
        <family val="2"/>
        <charset val="238"/>
        <scheme val="minor"/>
      </rPr>
      <t>means horned or eared owl);</t>
    </r>
    <r>
      <rPr>
        <i/>
        <sz val="12"/>
        <color theme="1"/>
        <rFont val="Calibri"/>
        <family val="2"/>
        <charset val="238"/>
        <scheme val="minor"/>
      </rPr>
      <t xml:space="preserve"> </t>
    </r>
    <r>
      <rPr>
        <sz val="12"/>
        <color theme="1"/>
        <rFont val="Calibri"/>
        <family val="2"/>
        <scheme val="minor"/>
      </rPr>
      <t>China</t>
    </r>
    <r>
      <rPr>
        <sz val="12"/>
        <color theme="1"/>
        <rFont val="Calibri"/>
        <family val="2"/>
        <charset val="238"/>
        <scheme val="minor"/>
      </rPr>
      <t>, MAG</t>
    </r>
  </si>
  <si>
    <r>
      <rPr>
        <sz val="12"/>
        <color rgb="FF202122"/>
        <rFont val="Calibri"/>
        <family val="2"/>
        <charset val="238"/>
        <scheme val="minor"/>
      </rPr>
      <t xml:space="preserve">From free-roaming </t>
    </r>
    <r>
      <rPr>
        <u/>
        <sz val="12"/>
        <color rgb="FF202122"/>
        <rFont val="Calibri"/>
        <family val="2"/>
        <charset val="238"/>
        <scheme val="minor"/>
      </rPr>
      <t>rosy</t>
    </r>
    <r>
      <rPr>
        <sz val="12"/>
        <color rgb="FF202122"/>
        <rFont val="Calibri"/>
        <family val="2"/>
        <charset val="238"/>
        <scheme val="minor"/>
      </rPr>
      <t>-faced lovebird (</t>
    </r>
    <r>
      <rPr>
        <i/>
        <sz val="12"/>
        <color theme="1"/>
        <rFont val="Calibri"/>
        <family val="2"/>
        <charset val="238"/>
        <scheme val="minor"/>
      </rPr>
      <t>Agapornis roseicollis</t>
    </r>
    <r>
      <rPr>
        <sz val="12"/>
        <color theme="1"/>
        <rFont val="Calibri"/>
        <family val="2"/>
        <scheme val="minor"/>
      </rPr>
      <t>), after the Latin "rosea"; Arizona, USA</t>
    </r>
  </si>
  <si>
    <t>After the family name of the host species (great cormorant, neotropic cormorant); Kazakhstan</t>
  </si>
  <si>
    <r>
      <rPr>
        <sz val="12"/>
        <color rgb="FF202122"/>
        <rFont val="Calibri"/>
        <family val="2"/>
        <scheme val="minor"/>
      </rPr>
      <t xml:space="preserve">After the genus of the host </t>
    </r>
    <r>
      <rPr>
        <i/>
        <sz val="12"/>
        <color rgb="FF202122"/>
        <rFont val="Calibri"/>
        <family val="2"/>
        <scheme val="minor"/>
      </rPr>
      <t xml:space="preserve">Gerygone igata </t>
    </r>
    <r>
      <rPr>
        <sz val="12"/>
        <color rgb="FF202122"/>
        <rFont val="Calibri"/>
        <family val="2"/>
        <scheme val="minor"/>
      </rPr>
      <t>(Passeriformes); 28186 bp, New Zealand</t>
    </r>
    <r>
      <rPr>
        <i/>
        <sz val="12"/>
        <color rgb="FF202122"/>
        <rFont val="Calibri"/>
        <family val="2"/>
        <scheme val="minor"/>
      </rPr>
      <t xml:space="preserve">, </t>
    </r>
    <r>
      <rPr>
        <sz val="12"/>
        <color rgb="FF202122"/>
        <rFont val="Calibri"/>
        <family val="2"/>
        <charset val="238"/>
        <scheme val="minor"/>
      </rPr>
      <t>MAG</t>
    </r>
  </si>
  <si>
    <r>
      <t xml:space="preserve">After the genus of (Western) </t>
    </r>
    <r>
      <rPr>
        <sz val="12"/>
        <color theme="1"/>
        <rFont val="Calibri"/>
        <family val="2"/>
        <charset val="238"/>
        <scheme val="minor"/>
      </rPr>
      <t>roe deer</t>
    </r>
    <r>
      <rPr>
        <sz val="12"/>
        <color theme="1"/>
        <rFont val="Calibri"/>
        <family val="2"/>
        <scheme val="minor"/>
      </rPr>
      <t xml:space="preserve"> (</t>
    </r>
    <r>
      <rPr>
        <i/>
        <sz val="12"/>
        <color theme="1"/>
        <rFont val="Calibri"/>
        <family val="2"/>
        <scheme val="minor"/>
      </rPr>
      <t>Capreolus capreolus</t>
    </r>
    <r>
      <rPr>
        <sz val="12"/>
        <color theme="1"/>
        <rFont val="Calibri"/>
        <family val="2"/>
        <scheme val="minor"/>
      </rPr>
      <t>); 82% to BAdV-1 , Austria, MAG</t>
    </r>
  </si>
  <si>
    <r>
      <t>After the genus of spiny-tailed monitor (</t>
    </r>
    <r>
      <rPr>
        <i/>
        <sz val="12"/>
        <color theme="1"/>
        <rFont val="Calibri"/>
        <family val="2"/>
        <scheme val="minor"/>
      </rPr>
      <t>Varanus acanthurus acanthurus</t>
    </r>
    <r>
      <rPr>
        <sz val="12"/>
        <color theme="1"/>
        <rFont val="Calibri"/>
        <family val="2"/>
        <scheme val="minor"/>
      </rPr>
      <t>); MAG</t>
    </r>
  </si>
  <si>
    <r>
      <t xml:space="preserve">After the genus of </t>
    </r>
    <r>
      <rPr>
        <i/>
        <sz val="12"/>
        <color theme="1"/>
        <rFont val="Calibri"/>
        <family val="2"/>
        <charset val="238"/>
        <scheme val="minor"/>
      </rPr>
      <t xml:space="preserve">Zootoca vivipara; </t>
    </r>
    <r>
      <rPr>
        <sz val="12"/>
        <color theme="1"/>
        <rFont val="Calibri"/>
        <family val="2"/>
        <scheme val="minor"/>
      </rPr>
      <t>Scotland; MAG</t>
    </r>
  </si>
  <si>
    <r>
      <t xml:space="preserve">After the genus of </t>
    </r>
    <r>
      <rPr>
        <i/>
        <sz val="12"/>
        <color theme="1"/>
        <rFont val="Calibri"/>
        <family val="2"/>
        <charset val="238"/>
        <scheme val="minor"/>
      </rPr>
      <t xml:space="preserve">Oriolus chinensis </t>
    </r>
    <r>
      <rPr>
        <sz val="12"/>
        <color theme="1"/>
        <rFont val="Calibri"/>
        <family val="2"/>
        <charset val="238"/>
        <scheme val="minor"/>
      </rPr>
      <t>(Passeriformes);</t>
    </r>
    <r>
      <rPr>
        <sz val="12"/>
        <color theme="1"/>
        <rFont val="Calibri"/>
        <family val="2"/>
        <scheme val="minor"/>
      </rPr>
      <t xml:space="preserve"> China</t>
    </r>
  </si>
  <si>
    <r>
      <t xml:space="preserve">After subfamily Arvicolinae (voles, lemmings, muskrats), </t>
    </r>
    <r>
      <rPr>
        <i/>
        <sz val="12"/>
        <color theme="1"/>
        <rFont val="Calibri"/>
        <family val="2"/>
        <scheme val="minor"/>
      </rPr>
      <t>Myodes glareolus;</t>
    </r>
    <r>
      <rPr>
        <sz val="12"/>
        <color theme="1"/>
        <rFont val="Calibri"/>
        <family val="2"/>
        <scheme val="minor"/>
      </rPr>
      <t xml:space="preserve"> Chernobyl, Ukraine,</t>
    </r>
    <r>
      <rPr>
        <sz val="12"/>
        <color theme="1"/>
        <rFont val="Calibri"/>
        <family val="2"/>
        <charset val="238"/>
        <scheme val="minor"/>
      </rPr>
      <t xml:space="preserve"> MAG</t>
    </r>
  </si>
  <si>
    <r>
      <t xml:space="preserve">After the genus of </t>
    </r>
    <r>
      <rPr>
        <sz val="12"/>
        <color theme="1"/>
        <rFont val="Calibri"/>
        <family val="2"/>
        <charset val="238"/>
        <scheme val="minor"/>
      </rPr>
      <t>vampire</t>
    </r>
    <r>
      <rPr>
        <sz val="12"/>
        <color theme="1"/>
        <rFont val="Calibri"/>
        <family val="2"/>
        <scheme val="minor"/>
      </rPr>
      <t xml:space="preserve"> bat (</t>
    </r>
    <r>
      <rPr>
        <i/>
        <sz val="12"/>
        <color theme="1"/>
        <rFont val="Calibri"/>
        <family val="2"/>
        <scheme val="minor"/>
      </rPr>
      <t>Desmodus rotundus</t>
    </r>
    <r>
      <rPr>
        <sz val="12"/>
        <color theme="1"/>
        <rFont val="Calibri"/>
        <family val="2"/>
        <scheme val="minor"/>
      </rPr>
      <t>); 35011 bp, MAG</t>
    </r>
  </si>
  <si>
    <r>
      <t>After bat in Latin (</t>
    </r>
    <r>
      <rPr>
        <i/>
        <sz val="12"/>
        <color theme="1"/>
        <rFont val="Calibri"/>
        <family val="2"/>
        <charset val="238"/>
        <scheme val="minor"/>
      </rPr>
      <t>vespertilio</t>
    </r>
    <r>
      <rPr>
        <sz val="12"/>
        <color theme="1"/>
        <rFont val="Calibri"/>
        <family val="2"/>
        <scheme val="minor"/>
      </rPr>
      <t>); from unspecified bat; Vietnam, MAG</t>
    </r>
  </si>
  <si>
    <r>
      <t xml:space="preserve">After the host genus </t>
    </r>
    <r>
      <rPr>
        <i/>
        <sz val="12"/>
        <color theme="1"/>
        <rFont val="Calibri"/>
        <family val="2"/>
        <scheme val="minor"/>
      </rPr>
      <t>Zoothera</t>
    </r>
    <r>
      <rPr>
        <sz val="12"/>
        <color theme="1"/>
        <rFont val="Calibri"/>
        <family val="2"/>
        <scheme val="minor"/>
      </rPr>
      <t xml:space="preserve"> (Turdidae, Passeriformes); China</t>
    </r>
  </si>
  <si>
    <r>
      <t xml:space="preserve">From </t>
    </r>
    <r>
      <rPr>
        <u/>
        <sz val="12"/>
        <color rgb="FF202122"/>
        <rFont val="Calibri"/>
        <family val="2"/>
        <charset val="238"/>
        <scheme val="minor"/>
      </rPr>
      <t xml:space="preserve">Cherry </t>
    </r>
    <r>
      <rPr>
        <sz val="12"/>
        <color rgb="FF202122"/>
        <rFont val="Calibri"/>
        <family val="2"/>
        <charset val="238"/>
        <scheme val="minor"/>
      </rPr>
      <t>valley (Pekin) duck; China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</si>
</sst>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
      <i/>
      <sz val="12"/>
      <color rgb="FF7030A0"/>
      <name val="Calibri"/>
      <family val="2"/>
      <charset val="238"/>
      <scheme val="minor"/>
    </font>
    <font>
      <i/>
      <sz val="12"/>
      <color theme="1"/>
      <name val="Calibri"/>
      <family val="2"/>
      <scheme val="minor"/>
    </font>
    <font>
      <i/>
      <sz val="12"/>
      <color rgb="FF202122"/>
      <name val="Calibri"/>
      <family val="2"/>
      <scheme val="minor"/>
    </font>
    <font>
      <sz val="12"/>
      <color rgb="FF202122"/>
      <name val="Calibri"/>
      <family val="2"/>
      <scheme val="minor"/>
    </font>
    <font>
      <sz val="12"/>
      <color rgb="FF202122"/>
      <name val="Calibri"/>
      <family val="2"/>
      <charset val="238"/>
      <scheme val="minor"/>
    </font>
    <font>
      <sz val="12"/>
      <color theme="1"/>
      <name val="Calibri"/>
      <family val="2"/>
      <charset val="238"/>
      <scheme val="minor"/>
    </font>
    <font>
      <i/>
      <sz val="12"/>
      <color rgb="FF202122"/>
      <name val="Calibri"/>
      <family val="2"/>
      <charset val="238"/>
      <scheme val="minor"/>
    </font>
    <font>
      <u/>
      <sz val="12"/>
      <color theme="1"/>
      <name val="Calibri"/>
      <family val="2"/>
      <charset val="238"/>
      <scheme val="minor"/>
    </font>
    <font>
      <u/>
      <sz val="12"/>
      <color rgb="FF202122"/>
      <name val="Calibri"/>
      <family val="2"/>
      <charset val="23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30" fillId="7" borderId="1" xfId="0" applyFont="1" applyFill="1" applyBorder="1"/>
    <xf numFmtId="0" fontId="33" fillId="0" borderId="0" xfId="0" applyFont="1"/>
    <xf numFmtId="0" fontId="36" fillId="0" borderId="8" xfId="0" applyFont="1" applyBorder="1"/>
    <xf numFmtId="0" fontId="37" fillId="0" borderId="0" xfId="0" applyFont="1"/>
    <xf numFmtId="0" fontId="36" fillId="0" borderId="1" xfId="0" applyFont="1" applyBorder="1"/>
    <xf numFmtId="0" fontId="30" fillId="0" borderId="0" xfId="0" applyFont="1"/>
    <xf numFmtId="0" fontId="35" fillId="0" borderId="0" xfId="0" applyFont="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3. jelölőszín" xfId="1" builtinId="40"/>
    <cellStyle name="Hivatkozás" xfId="2" builtinId="8"/>
    <cellStyle name="Normá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P20"/>
  <sheetViews>
    <sheetView tabSelected="1" topLeftCell="AH1" zoomScaleNormal="100" workbookViewId="0">
      <pane ySplit="4" topLeftCell="A5" activePane="bottomLeft" state="frozen"/>
      <selection pane="bottomLeft" activeCell="AN8" sqref="AN8"/>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53" t="s">
        <v>112</v>
      </c>
      <c r="C1" s="53"/>
      <c r="D1" s="53"/>
      <c r="E1" s="54" t="str">
        <f ca="1">IF(LEN(cellFilenameFormatErrors)=0,LEFT(cellBaseFilename,9),"Code is automatically derived from the filename: 'YEAR.###X.[STATUS.][v#.]DESCRIPTION.xlsx', X=SC code")</f>
        <v>2024.001D</v>
      </c>
      <c r="F1" s="54"/>
      <c r="G1" s="54"/>
      <c r="H1" s="54"/>
      <c r="I1" s="54"/>
      <c r="J1" s="54"/>
      <c r="K1" s="54"/>
      <c r="L1" s="54"/>
      <c r="M1" s="54"/>
      <c r="N1" s="54"/>
      <c r="O1" s="54"/>
      <c r="P1" s="44"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5"/>
      <c r="R1" s="45"/>
      <c r="S1" s="45"/>
      <c r="T1" s="45"/>
      <c r="U1" s="45"/>
      <c r="V1" s="45"/>
      <c r="W1" s="45"/>
      <c r="X1" s="45"/>
      <c r="Y1" s="45"/>
      <c r="Z1" s="45"/>
      <c r="AA1" s="45"/>
      <c r="AB1" s="45"/>
      <c r="AC1" s="45"/>
      <c r="AD1" s="29" t="s">
        <v>28</v>
      </c>
      <c r="AE1" s="25" t="str" cm="1">
        <f t="array" aca="1" ref="AE1" ca="1">MID(CELL("filename",'Proposal Template'!$B$1),SEARCH("[",CELL("filename",'Proposal Template'!$B$1))+1, SEARCH("]",CELL("filename",'Proposal Template'!$B$1))-SEARCH("[",CELL("filename",'Proposal Template'!$B$1))-1)</f>
        <v>2024.001D.P.v1.Adenoviridae_16ns.xlsx</v>
      </c>
      <c r="AF1" s="23"/>
      <c r="AG1" s="16"/>
      <c r="AH1" s="16"/>
      <c r="AI1" s="16"/>
      <c r="AJ1" s="16"/>
      <c r="AK1" s="16"/>
      <c r="AL1" s="16"/>
      <c r="AM1" s="16"/>
      <c r="AN1" s="16"/>
      <c r="AO1"/>
    </row>
    <row r="2" spans="1:41" ht="18.75">
      <c r="A2" s="18" t="s">
        <v>115</v>
      </c>
      <c r="B2" s="53" t="s">
        <v>111</v>
      </c>
      <c r="C2" s="53"/>
      <c r="D2" s="53"/>
      <c r="E2" s="55" t="s">
        <v>74</v>
      </c>
      <c r="F2" s="55"/>
      <c r="G2" s="55"/>
      <c r="H2" s="55"/>
      <c r="I2" s="55"/>
      <c r="J2" s="55"/>
      <c r="K2" s="55"/>
      <c r="L2" s="55"/>
      <c r="M2" s="55"/>
      <c r="N2" s="55"/>
      <c r="O2" s="55"/>
      <c r="P2" s="46"/>
      <c r="Q2" s="47"/>
      <c r="R2" s="47"/>
      <c r="S2" s="47"/>
      <c r="T2" s="47"/>
      <c r="U2" s="47"/>
      <c r="V2" s="47"/>
      <c r="W2" s="47"/>
      <c r="X2" s="47"/>
      <c r="Y2" s="47"/>
      <c r="Z2" s="47"/>
      <c r="AA2" s="47"/>
      <c r="AB2" s="47"/>
      <c r="AC2" s="47"/>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8" t="s">
        <v>21</v>
      </c>
      <c r="B3" s="48"/>
      <c r="C3" s="48"/>
      <c r="D3" s="48"/>
      <c r="E3" s="48"/>
      <c r="F3" s="48"/>
      <c r="G3" s="48"/>
      <c r="H3" s="48"/>
      <c r="I3" s="48"/>
      <c r="J3" s="48"/>
      <c r="K3" s="48"/>
      <c r="L3" s="48"/>
      <c r="M3" s="48"/>
      <c r="N3" s="48"/>
      <c r="O3" s="48"/>
      <c r="P3" s="49" t="s">
        <v>22</v>
      </c>
      <c r="Q3" s="49"/>
      <c r="R3" s="49"/>
      <c r="S3" s="49"/>
      <c r="T3" s="49"/>
      <c r="U3" s="49"/>
      <c r="V3" s="49"/>
      <c r="W3" s="49"/>
      <c r="X3" s="49"/>
      <c r="Y3" s="49"/>
      <c r="Z3" s="49"/>
      <c r="AA3" s="49"/>
      <c r="AB3" s="49"/>
      <c r="AC3" s="49"/>
      <c r="AD3" s="49"/>
      <c r="AE3" s="50" t="s">
        <v>110</v>
      </c>
      <c r="AF3" s="51"/>
      <c r="AG3" s="51"/>
      <c r="AH3" s="51"/>
      <c r="AI3" s="51"/>
      <c r="AJ3" s="51"/>
      <c r="AK3" s="52"/>
      <c r="AL3" s="42" t="s">
        <v>109</v>
      </c>
      <c r="AM3" s="43"/>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5" t="s">
        <v>120</v>
      </c>
      <c r="Q5" s="35"/>
      <c r="R5" s="35" t="s">
        <v>121</v>
      </c>
      <c r="S5" s="35"/>
      <c r="T5" s="35" t="s">
        <v>122</v>
      </c>
      <c r="U5" s="35"/>
      <c r="V5" s="35" t="s">
        <v>123</v>
      </c>
      <c r="W5" s="35"/>
      <c r="X5" s="35" t="s">
        <v>124</v>
      </c>
      <c r="Y5" s="35"/>
      <c r="Z5" s="35" t="s">
        <v>125</v>
      </c>
      <c r="AB5" s="35" t="s">
        <v>126</v>
      </c>
      <c r="AD5" s="34" t="s">
        <v>127</v>
      </c>
      <c r="AE5" s="4" t="s">
        <v>118</v>
      </c>
      <c r="AF5" s="4" t="s">
        <v>116</v>
      </c>
      <c r="AG5" s="4" t="s">
        <v>117</v>
      </c>
      <c r="AH5" s="4" t="s">
        <v>119</v>
      </c>
      <c r="AI5" s="4" t="s">
        <v>29</v>
      </c>
      <c r="AJ5" s="4" t="s">
        <v>25</v>
      </c>
      <c r="AK5" s="4" t="s">
        <v>63</v>
      </c>
      <c r="AL5" s="15" t="s">
        <v>27</v>
      </c>
      <c r="AM5" s="15" t="s">
        <v>28</v>
      </c>
      <c r="AN5" s="1" t="s">
        <v>170</v>
      </c>
    </row>
    <row r="6" spans="1:41">
      <c r="P6" s="14" t="s">
        <v>120</v>
      </c>
      <c r="R6" s="14" t="s">
        <v>121</v>
      </c>
      <c r="T6" s="14" t="s">
        <v>122</v>
      </c>
      <c r="V6" s="14" t="s">
        <v>123</v>
      </c>
      <c r="X6" s="14" t="s">
        <v>124</v>
      </c>
      <c r="Z6" s="14" t="s">
        <v>125</v>
      </c>
      <c r="AB6" s="14" t="s">
        <v>126</v>
      </c>
      <c r="AD6" s="26" t="s">
        <v>185</v>
      </c>
      <c r="AE6" s="4" t="s">
        <v>145</v>
      </c>
      <c r="AF6" s="4" t="s">
        <v>192</v>
      </c>
      <c r="AH6" s="4" t="s">
        <v>142</v>
      </c>
      <c r="AI6" s="4" t="s">
        <v>29</v>
      </c>
      <c r="AJ6" s="4" t="s">
        <v>25</v>
      </c>
      <c r="AK6" s="4" t="s">
        <v>63</v>
      </c>
      <c r="AL6" s="15" t="s">
        <v>27</v>
      </c>
      <c r="AM6" s="15" t="s">
        <v>28</v>
      </c>
      <c r="AN6" s="1" t="s">
        <v>200</v>
      </c>
    </row>
    <row r="7" spans="1:41">
      <c r="P7" s="14" t="s">
        <v>120</v>
      </c>
      <c r="R7" s="14" t="s">
        <v>121</v>
      </c>
      <c r="T7" s="14" t="s">
        <v>122</v>
      </c>
      <c r="V7" s="14" t="s">
        <v>123</v>
      </c>
      <c r="X7" s="14" t="s">
        <v>124</v>
      </c>
      <c r="Z7" s="14" t="s">
        <v>125</v>
      </c>
      <c r="AB7" s="14" t="s">
        <v>126</v>
      </c>
      <c r="AD7" s="26" t="s">
        <v>168</v>
      </c>
      <c r="AE7" s="4" t="s">
        <v>147</v>
      </c>
      <c r="AF7" s="4" t="s">
        <v>194</v>
      </c>
      <c r="AH7" s="4" t="s">
        <v>163</v>
      </c>
      <c r="AI7" s="4" t="s">
        <v>29</v>
      </c>
      <c r="AJ7" s="4" t="s">
        <v>25</v>
      </c>
      <c r="AK7" s="4" t="s">
        <v>63</v>
      </c>
      <c r="AL7" s="15" t="s">
        <v>27</v>
      </c>
      <c r="AM7" s="15" t="s">
        <v>28</v>
      </c>
      <c r="AN7" s="1" t="s">
        <v>206</v>
      </c>
    </row>
    <row r="8" spans="1:41">
      <c r="P8" s="35" t="s">
        <v>120</v>
      </c>
      <c r="Q8" s="35"/>
      <c r="R8" s="35" t="s">
        <v>121</v>
      </c>
      <c r="S8" s="35"/>
      <c r="T8" s="35" t="s">
        <v>122</v>
      </c>
      <c r="U8" s="35"/>
      <c r="V8" s="35" t="s">
        <v>123</v>
      </c>
      <c r="W8" s="35"/>
      <c r="X8" s="35" t="s">
        <v>124</v>
      </c>
      <c r="Y8" s="35"/>
      <c r="Z8" s="35" t="s">
        <v>125</v>
      </c>
      <c r="AB8" s="14" t="s">
        <v>126</v>
      </c>
      <c r="AD8" s="26" t="s">
        <v>186</v>
      </c>
      <c r="AE8" s="4" t="s">
        <v>143</v>
      </c>
      <c r="AF8" s="4" t="s">
        <v>144</v>
      </c>
      <c r="AH8" s="4" t="s">
        <v>141</v>
      </c>
      <c r="AI8" s="4" t="s">
        <v>29</v>
      </c>
      <c r="AJ8" s="4" t="s">
        <v>25</v>
      </c>
      <c r="AK8" s="4" t="s">
        <v>63</v>
      </c>
      <c r="AL8" s="15" t="s">
        <v>27</v>
      </c>
      <c r="AM8" s="15" t="s">
        <v>28</v>
      </c>
      <c r="AN8" s="1" t="s">
        <v>205</v>
      </c>
    </row>
    <row r="9" spans="1:41">
      <c r="P9" s="14" t="s">
        <v>120</v>
      </c>
      <c r="R9" s="14" t="s">
        <v>121</v>
      </c>
      <c r="T9" s="14" t="s">
        <v>122</v>
      </c>
      <c r="V9" s="14" t="s">
        <v>123</v>
      </c>
      <c r="X9" s="14" t="s">
        <v>124</v>
      </c>
      <c r="Z9" s="14" t="s">
        <v>125</v>
      </c>
      <c r="AB9" s="14" t="s">
        <v>126</v>
      </c>
      <c r="AD9" s="26" t="s">
        <v>183</v>
      </c>
      <c r="AE9" s="4" t="s">
        <v>177</v>
      </c>
      <c r="AF9" s="4" t="s">
        <v>175</v>
      </c>
      <c r="AH9" s="4" t="s">
        <v>176</v>
      </c>
      <c r="AI9" s="4" t="s">
        <v>29</v>
      </c>
      <c r="AJ9" s="4" t="s">
        <v>25</v>
      </c>
      <c r="AK9" s="4" t="s">
        <v>63</v>
      </c>
      <c r="AL9" s="15" t="s">
        <v>27</v>
      </c>
      <c r="AM9" s="15" t="s">
        <v>28</v>
      </c>
      <c r="AN9" s="39" t="s">
        <v>191</v>
      </c>
    </row>
    <row r="10" spans="1:41">
      <c r="P10" s="14" t="s">
        <v>120</v>
      </c>
      <c r="R10" s="14" t="s">
        <v>121</v>
      </c>
      <c r="T10" s="14" t="s">
        <v>122</v>
      </c>
      <c r="V10" s="14" t="s">
        <v>123</v>
      </c>
      <c r="X10" s="14" t="s">
        <v>124</v>
      </c>
      <c r="Z10" s="14" t="s">
        <v>125</v>
      </c>
      <c r="AB10" s="14" t="s">
        <v>126</v>
      </c>
      <c r="AD10" s="26" t="s">
        <v>181</v>
      </c>
      <c r="AE10" s="4" t="s">
        <v>180</v>
      </c>
      <c r="AF10" s="4" t="s">
        <v>179</v>
      </c>
      <c r="AH10" s="4" t="s">
        <v>178</v>
      </c>
      <c r="AI10" s="4" t="s">
        <v>29</v>
      </c>
      <c r="AJ10" s="4" t="s">
        <v>25</v>
      </c>
      <c r="AK10" s="4" t="s">
        <v>63</v>
      </c>
      <c r="AL10" s="15" t="s">
        <v>27</v>
      </c>
      <c r="AM10" s="15" t="s">
        <v>28</v>
      </c>
      <c r="AN10" s="39" t="s">
        <v>190</v>
      </c>
    </row>
    <row r="11" spans="1:41">
      <c r="P11" s="14" t="s">
        <v>120</v>
      </c>
      <c r="R11" s="14" t="s">
        <v>121</v>
      </c>
      <c r="T11" s="14" t="s">
        <v>122</v>
      </c>
      <c r="V11" s="14" t="s">
        <v>123</v>
      </c>
      <c r="X11" s="14" t="s">
        <v>124</v>
      </c>
      <c r="Z11" s="14" t="s">
        <v>125</v>
      </c>
      <c r="AB11" s="14" t="s">
        <v>126</v>
      </c>
      <c r="AD11" s="26" t="s">
        <v>166</v>
      </c>
      <c r="AE11" s="4" t="s">
        <v>153</v>
      </c>
      <c r="AF11" s="4" t="s">
        <v>152</v>
      </c>
      <c r="AH11" s="4" t="s">
        <v>151</v>
      </c>
      <c r="AI11" s="4" t="s">
        <v>29</v>
      </c>
      <c r="AJ11" s="4" t="s">
        <v>25</v>
      </c>
      <c r="AK11" s="4" t="s">
        <v>63</v>
      </c>
      <c r="AL11" s="15" t="s">
        <v>27</v>
      </c>
      <c r="AM11" s="15" t="s">
        <v>28</v>
      </c>
      <c r="AN11" s="39" t="s">
        <v>204</v>
      </c>
    </row>
    <row r="12" spans="1:41">
      <c r="P12" s="14" t="s">
        <v>120</v>
      </c>
      <c r="R12" s="14" t="s">
        <v>121</v>
      </c>
      <c r="T12" s="14" t="s">
        <v>122</v>
      </c>
      <c r="V12" s="14" t="s">
        <v>123</v>
      </c>
      <c r="X12" s="14" t="s">
        <v>124</v>
      </c>
      <c r="Z12" s="14" t="s">
        <v>125</v>
      </c>
      <c r="AB12" s="14" t="s">
        <v>133</v>
      </c>
      <c r="AD12" s="26" t="s">
        <v>134</v>
      </c>
      <c r="AE12" s="4" t="s">
        <v>136</v>
      </c>
      <c r="AF12" s="4" t="s">
        <v>135</v>
      </c>
      <c r="AH12" s="4" t="s">
        <v>140</v>
      </c>
      <c r="AI12" s="4" t="s">
        <v>29</v>
      </c>
      <c r="AJ12" s="4" t="s">
        <v>25</v>
      </c>
      <c r="AK12" s="4" t="s">
        <v>63</v>
      </c>
      <c r="AL12" s="15" t="s">
        <v>27</v>
      </c>
      <c r="AM12" s="15" t="s">
        <v>28</v>
      </c>
      <c r="AN12" s="1" t="s">
        <v>198</v>
      </c>
    </row>
    <row r="13" spans="1:41">
      <c r="P13" s="14" t="s">
        <v>120</v>
      </c>
      <c r="R13" s="14" t="s">
        <v>121</v>
      </c>
      <c r="T13" s="14" t="s">
        <v>122</v>
      </c>
      <c r="V13" s="14" t="s">
        <v>123</v>
      </c>
      <c r="X13" s="14" t="s">
        <v>124</v>
      </c>
      <c r="Z13" s="14" t="s">
        <v>125</v>
      </c>
      <c r="AB13" s="14" t="s">
        <v>133</v>
      </c>
      <c r="AD13" s="26" t="s">
        <v>167</v>
      </c>
      <c r="AE13" s="4" t="s">
        <v>155</v>
      </c>
      <c r="AF13" s="4" t="s">
        <v>157</v>
      </c>
      <c r="AH13" s="4" t="s">
        <v>156</v>
      </c>
      <c r="AI13" s="4" t="s">
        <v>29</v>
      </c>
      <c r="AJ13" s="4" t="s">
        <v>25</v>
      </c>
      <c r="AK13" s="4" t="s">
        <v>63</v>
      </c>
      <c r="AL13" s="15" t="s">
        <v>27</v>
      </c>
      <c r="AM13" s="15" t="s">
        <v>28</v>
      </c>
      <c r="AN13" s="37" t="s">
        <v>196</v>
      </c>
    </row>
    <row r="14" spans="1:41">
      <c r="P14" s="14" t="s">
        <v>120</v>
      </c>
      <c r="R14" s="14" t="s">
        <v>121</v>
      </c>
      <c r="T14" s="14" t="s">
        <v>122</v>
      </c>
      <c r="V14" s="14" t="s">
        <v>123</v>
      </c>
      <c r="X14" s="14" t="s">
        <v>124</v>
      </c>
      <c r="Z14" s="14" t="s">
        <v>125</v>
      </c>
      <c r="AB14" s="14" t="s">
        <v>133</v>
      </c>
      <c r="AD14" s="26" t="s">
        <v>187</v>
      </c>
      <c r="AE14" s="4" t="s">
        <v>159</v>
      </c>
      <c r="AF14" s="4" t="s">
        <v>193</v>
      </c>
      <c r="AG14" s="4" t="s">
        <v>160</v>
      </c>
      <c r="AH14" s="4" t="s">
        <v>158</v>
      </c>
      <c r="AI14" s="4" t="s">
        <v>24</v>
      </c>
      <c r="AJ14" s="4" t="s">
        <v>25</v>
      </c>
      <c r="AK14" s="4" t="s">
        <v>63</v>
      </c>
      <c r="AL14" s="15" t="s">
        <v>27</v>
      </c>
      <c r="AM14" s="15" t="s">
        <v>28</v>
      </c>
      <c r="AN14" s="37" t="s">
        <v>203</v>
      </c>
    </row>
    <row r="15" spans="1:41">
      <c r="P15" s="14" t="s">
        <v>120</v>
      </c>
      <c r="R15" s="14" t="s">
        <v>121</v>
      </c>
      <c r="T15" s="14" t="s">
        <v>122</v>
      </c>
      <c r="V15" s="14" t="s">
        <v>123</v>
      </c>
      <c r="X15" s="14" t="s">
        <v>124</v>
      </c>
      <c r="Z15" s="14" t="s">
        <v>125</v>
      </c>
      <c r="AB15" s="14" t="s">
        <v>133</v>
      </c>
      <c r="AD15" s="26" t="s">
        <v>165</v>
      </c>
      <c r="AE15" s="4" t="s">
        <v>164</v>
      </c>
      <c r="AF15" s="4" t="s">
        <v>161</v>
      </c>
      <c r="AG15" s="4" t="s">
        <v>169</v>
      </c>
      <c r="AH15" s="4" t="s">
        <v>162</v>
      </c>
      <c r="AI15" s="4" t="s">
        <v>24</v>
      </c>
      <c r="AJ15" s="4" t="s">
        <v>25</v>
      </c>
      <c r="AK15" s="4" t="s">
        <v>63</v>
      </c>
      <c r="AL15" s="15" t="s">
        <v>27</v>
      </c>
      <c r="AM15" s="15" t="s">
        <v>28</v>
      </c>
      <c r="AN15" s="38" t="s">
        <v>197</v>
      </c>
    </row>
    <row r="16" spans="1:41">
      <c r="P16" s="14" t="s">
        <v>120</v>
      </c>
      <c r="R16" s="14" t="s">
        <v>121</v>
      </c>
      <c r="T16" s="14" t="s">
        <v>122</v>
      </c>
      <c r="V16" s="14" t="s">
        <v>123</v>
      </c>
      <c r="X16" s="14" t="s">
        <v>124</v>
      </c>
      <c r="Z16" s="14" t="s">
        <v>125</v>
      </c>
      <c r="AB16" s="14" t="s">
        <v>133</v>
      </c>
      <c r="AD16" s="26" t="s">
        <v>182</v>
      </c>
      <c r="AE16" s="4" t="s">
        <v>171</v>
      </c>
      <c r="AF16" s="4" t="s">
        <v>172</v>
      </c>
      <c r="AG16" s="4" t="s">
        <v>173</v>
      </c>
      <c r="AH16" s="4" t="s">
        <v>174</v>
      </c>
      <c r="AI16" s="4" t="s">
        <v>24</v>
      </c>
      <c r="AJ16" s="4" t="s">
        <v>25</v>
      </c>
      <c r="AK16" s="4" t="s">
        <v>63</v>
      </c>
      <c r="AL16" s="15" t="s">
        <v>27</v>
      </c>
      <c r="AM16" s="15" t="s">
        <v>28</v>
      </c>
      <c r="AN16" s="41" t="s">
        <v>208</v>
      </c>
    </row>
    <row r="17" spans="16:42">
      <c r="P17" s="14" t="s">
        <v>120</v>
      </c>
      <c r="R17" s="14" t="s">
        <v>121</v>
      </c>
      <c r="T17" s="14" t="s">
        <v>122</v>
      </c>
      <c r="V17" s="14" t="s">
        <v>123</v>
      </c>
      <c r="X17" s="14" t="s">
        <v>124</v>
      </c>
      <c r="Z17" s="14" t="s">
        <v>125</v>
      </c>
      <c r="AB17" s="14" t="s">
        <v>130</v>
      </c>
      <c r="AD17" s="26" t="s">
        <v>184</v>
      </c>
      <c r="AE17" s="4" t="s">
        <v>139</v>
      </c>
      <c r="AF17" s="4" t="s">
        <v>137</v>
      </c>
      <c r="AH17" s="4" t="s">
        <v>138</v>
      </c>
      <c r="AI17" s="4" t="s">
        <v>29</v>
      </c>
      <c r="AJ17" s="4" t="s">
        <v>25</v>
      </c>
      <c r="AK17" s="4" t="s">
        <v>63</v>
      </c>
      <c r="AL17" s="15" t="s">
        <v>27</v>
      </c>
      <c r="AM17" s="15" t="s">
        <v>28</v>
      </c>
      <c r="AN17" s="36" t="s">
        <v>199</v>
      </c>
      <c r="AP17" s="40"/>
    </row>
    <row r="18" spans="16:42">
      <c r="P18" s="14" t="s">
        <v>120</v>
      </c>
      <c r="R18" s="14" t="s">
        <v>121</v>
      </c>
      <c r="T18" s="14" t="s">
        <v>122</v>
      </c>
      <c r="V18" s="14" t="s">
        <v>123</v>
      </c>
      <c r="X18" s="14" t="s">
        <v>124</v>
      </c>
      <c r="Z18" s="14" t="s">
        <v>125</v>
      </c>
      <c r="AB18" s="14" t="s">
        <v>130</v>
      </c>
      <c r="AD18" s="26" t="s">
        <v>132</v>
      </c>
      <c r="AE18" s="4" t="s">
        <v>131</v>
      </c>
      <c r="AF18" s="4" t="s">
        <v>128</v>
      </c>
      <c r="AH18" s="4" t="s">
        <v>129</v>
      </c>
      <c r="AI18" s="4" t="s">
        <v>29</v>
      </c>
      <c r="AJ18" s="4" t="s">
        <v>25</v>
      </c>
      <c r="AK18" s="4" t="s">
        <v>63</v>
      </c>
      <c r="AL18" s="15" t="s">
        <v>27</v>
      </c>
      <c r="AM18" s="15" t="s">
        <v>28</v>
      </c>
      <c r="AN18" s="1" t="s">
        <v>207</v>
      </c>
    </row>
    <row r="19" spans="16:42">
      <c r="P19" s="14" t="s">
        <v>120</v>
      </c>
      <c r="R19" s="14" t="s">
        <v>121</v>
      </c>
      <c r="T19" s="14" t="s">
        <v>122</v>
      </c>
      <c r="V19" s="14" t="s">
        <v>123</v>
      </c>
      <c r="X19" s="14" t="s">
        <v>124</v>
      </c>
      <c r="Z19" s="14" t="s">
        <v>125</v>
      </c>
      <c r="AB19" s="14" t="s">
        <v>130</v>
      </c>
      <c r="AD19" s="26" t="s">
        <v>188</v>
      </c>
      <c r="AE19" s="4" t="s">
        <v>146</v>
      </c>
      <c r="AF19" s="4" t="s">
        <v>195</v>
      </c>
      <c r="AH19" s="4" t="s">
        <v>154</v>
      </c>
      <c r="AI19" s="4" t="s">
        <v>29</v>
      </c>
      <c r="AJ19" s="4" t="s">
        <v>25</v>
      </c>
      <c r="AK19" s="4" t="s">
        <v>63</v>
      </c>
      <c r="AL19" s="15" t="s">
        <v>27</v>
      </c>
      <c r="AM19" s="15" t="s">
        <v>28</v>
      </c>
      <c r="AN19" s="1" t="s">
        <v>201</v>
      </c>
    </row>
    <row r="20" spans="16:42">
      <c r="P20" s="14" t="s">
        <v>120</v>
      </c>
      <c r="R20" s="14" t="s">
        <v>121</v>
      </c>
      <c r="T20" s="14" t="s">
        <v>122</v>
      </c>
      <c r="V20" s="14" t="s">
        <v>123</v>
      </c>
      <c r="X20" s="14" t="s">
        <v>124</v>
      </c>
      <c r="Z20" s="14" t="s">
        <v>125</v>
      </c>
      <c r="AB20" s="14" t="s">
        <v>130</v>
      </c>
      <c r="AD20" s="26" t="s">
        <v>189</v>
      </c>
      <c r="AE20" s="4" t="s">
        <v>150</v>
      </c>
      <c r="AF20" s="4" t="s">
        <v>149</v>
      </c>
      <c r="AH20" s="4" t="s">
        <v>148</v>
      </c>
      <c r="AI20" s="4" t="s">
        <v>29</v>
      </c>
      <c r="AJ20" s="4" t="s">
        <v>25</v>
      </c>
      <c r="AK20" s="4" t="s">
        <v>63</v>
      </c>
      <c r="AL20" s="15" t="s">
        <v>27</v>
      </c>
      <c r="AM20" s="15" t="s">
        <v>28</v>
      </c>
      <c r="AN20" s="1" t="s">
        <v>202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5 Q3:AC5">
    <cfRule type="expression" dxfId="5" priority="8">
      <formula>AND(NOT(ISBLANK(P1)),COUNTA(Q1:$AD1)=0)</formula>
    </cfRule>
  </conditionalFormatting>
  <conditionalFormatting sqref="P4:AC1048576">
    <cfRule type="containsText" dxfId="4" priority="2" operator="containsText" text=" ">
      <formula>NOT(ISERROR(SEARCH(" ",P4)))</formula>
    </cfRule>
  </conditionalFormatting>
  <conditionalFormatting sqref="P6:AC1048574">
    <cfRule type="expression" dxfId="3" priority="3">
      <formula>AND(NOT(ISBLANK(P6)),COUNTA(Q6:$AD6)=0)</formula>
    </cfRule>
  </conditionalFormatting>
  <conditionalFormatting sqref="P1048575:AC1048576">
    <cfRule type="expression" dxfId="2" priority="29">
      <formula>AND(NOT(ISBLANK(P1048575)),COUNTA(Q1048575:$AD1048576)=0)</formula>
    </cfRule>
  </conditionalFormatting>
  <conditionalFormatting sqref="AD1:AD1048576">
    <cfRule type="expression" dxfId="1" priority="4">
      <formula>NOT(OR(OR(AD1="",AD1="Species"),_xlfn.CONCAT(AB1," ")=LEFT(AD1,LEN(AB1)+1)))</formula>
    </cfRule>
  </conditionalFormatting>
  <conditionalFormatting sqref="AM4:AM1048576">
    <cfRule type="expression" dxfId="0" priority="5">
      <formula>NOT(AM4=proposedRank)</formula>
    </cfRule>
  </conditionalFormatting>
  <dataValidations count="11">
    <dataValidation type="custom" allowBlank="1" showInputMessage="1" showErrorMessage="1" errorTitle="Binomial Naming" error="Species name must start with the name of it's genus." promptTitle="binomial" sqref="AD4" xr:uid="{1FE743EB-696B-46F7-BE0A-C2A4FCBE7320}">
      <formula1>OR(LEFT(#REF!,LEN(#REF!))=#REF!,#REF!="Species")</formula1>
    </dataValidation>
    <dataValidation type="custom" allowBlank="1" showInputMessage="1" showErrorMessage="1" errorTitle="Binomial Naming" error="Species name must start with the name of it's genus." promptTitle="binomial" sqref="AD22" xr:uid="{598373A4-4850-43A8-AC40-6B0F641AD0CC}">
      <formula1>OR(LEFT(#REF!,LEN(#REF!))=#REF!,#REF!="Species")</formula1>
    </dataValidation>
    <dataValidation type="custom" allowBlank="1" showInputMessage="1" showErrorMessage="1" errorTitle="Binomial Naming" error="Species name must start with the name of it's genus." promptTitle="binomial" sqref="AD23:AD1048576 AD21 AD10" xr:uid="{8D58ED9D-9AB0-4CC4-A766-3C33D3EFDB66}">
      <formula1>OR(LEFT(AD6,LEN(AB6))=AB6,AD6="Species")</formula1>
    </dataValidation>
    <dataValidation type="custom" allowBlank="1" showInputMessage="1" showErrorMessage="1" errorTitle="Binomial Naming" error="Species name must start with the name of it's genus." promptTitle="binomial" sqref="AD18:AD19" xr:uid="{CC8F5C0B-68BA-45D9-AC0E-9A7F0810D145}">
      <formula1>OR(LEFT(AD4,LEN(AB4))=AB4,AD4="Species")</formula1>
    </dataValidation>
    <dataValidation allowBlank="1" showErrorMessage="1" errorTitle="No spaces allowed" error="Taxon names above the rank of species may NOT contain spaces." promptTitle="No spaces allowed" prompt="Taxon names above the rank of species may NOT contain spaces." sqref="P1:P5 Q3:AC5 P6:AC1048576" xr:uid="{7DC801F0-4926-4E3F-B0A1-3497E6F9080A}"/>
    <dataValidation type="custom" allowBlank="1" showInputMessage="1" showErrorMessage="1" errorTitle="Binomial Naming" error="Species name must start with the name of it's genus." promptTitle="binomial" sqref="AD20 AD14:AD16" xr:uid="{2DF1DD92-C104-4ED7-93C2-C9524DEAC1F9}">
      <formula1>OR(LEFT(AD6,LEN(AB6))=AB6,AD6="Species")</formula1>
    </dataValidation>
    <dataValidation type="custom" allowBlank="1" showInputMessage="1" showErrorMessage="1" errorTitle="Binomial Naming" error="Species name must start with the name of it's genus." promptTitle="binomial" sqref="AD1:AD3" xr:uid="{6D876AF1-4911-412F-BB54-A557F5D2939D}">
      <formula1>OR(LEFT(AD1048575,LEN(AB1048575))=AB1048575,AD1048575="Species")</formula1>
    </dataValidation>
    <dataValidation type="custom" allowBlank="1" showInputMessage="1" showErrorMessage="1" errorTitle="Binomial Naming" error="Species name must start with the name of it's genus." promptTitle="binomial" sqref="AD17" xr:uid="{40C8C99C-42A3-4051-BD85-22143F228B49}">
      <formula1>OR(LEFT(AD6,LEN(AB6))=AB6,AD6="Species")</formula1>
    </dataValidation>
    <dataValidation type="custom" allowBlank="1" showInputMessage="1" showErrorMessage="1" errorTitle="Binomial Naming" error="Species name must start with the name of it's genus." promptTitle="binomial" sqref="AD11 AD5:AD9" xr:uid="{60B6C1FE-F453-4D84-8E57-78D35186A6E8}">
      <formula1>OR(LEFT(AD2,LEN(AB2))=AB2,AD2="Species")</formula1>
    </dataValidation>
    <dataValidation type="custom" allowBlank="1" showInputMessage="1" showErrorMessage="1" errorTitle="Binomial Naming" error="Species name must start with the name of it's genus." promptTitle="binomial" sqref="AD8 AD13" xr:uid="{8F7DD50B-81A1-45AC-9403-F4E0246206A0}">
      <formula1>OR(LEFT(AD3,LEN(AB3))=AB3,AD3="Species")</formula1>
    </dataValidation>
    <dataValidation type="custom" allowBlank="1" showInputMessage="1" showErrorMessage="1" errorTitle="Binomial Naming" error="Species name must start with the name of it's genus." promptTitle="binomial" sqref="AD12" xr:uid="{59ED9111-2D09-453C-A2B0-E754E598F28A}">
      <formula1>OR(LEFT(AD5,LEN(AB5))=AB5,AD5="Species")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C0EC1D36-0C59-4007-9F02-ED282F2880CF}">
          <x14:formula1>
            <xm:f>'Menu Items (Do not change)'!$E:$E</xm:f>
          </x14:formula1>
          <xm:sqref>AM1:AM2 AM4:AM1048576</xm:sqref>
        </x14:dataValidation>
        <x14:dataValidation type="list" errorStyle="warning" allowBlank="1" showInputMessage="1" showErrorMessage="1" xr:uid="{E52F738E-1EEF-4634-B4EC-C0DE2DFB63BD}">
          <x14:formula1>
            <xm:f>'Menu Items (Do not change)'!$D:$D</xm:f>
          </x14:formula1>
          <xm:sqref>AL1:AL2 AL4:AL1048576</xm:sqref>
        </x14:dataValidation>
        <x14:dataValidation type="list" allowBlank="1" showInputMessage="1" showErrorMessage="1" xr:uid="{ABBB533D-4540-420C-93E6-52463B2D7F35}">
          <x14:formula1>
            <xm:f>'Menu Items (Do not change)'!$A:$A</xm:f>
          </x14:formula1>
          <xm:sqref>AI1:AI1048576</xm:sqref>
        </x14:dataValidation>
        <x14:dataValidation type="list" allowBlank="1" showInputMessage="1" showErrorMessage="1" xr:uid="{65E909FD-C92A-4BD2-8FD1-BD9B02A35CD2}">
          <x14:formula1>
            <xm:f>'Menu Items (Do not change)'!$B:$B</xm:f>
          </x14:formula1>
          <xm:sqref>AJ1:AJ1048576</xm:sqref>
        </x14:dataValidation>
        <x14:dataValidation type="list" allowBlank="1" showInputMessage="1" showErrorMessage="1" xr:uid="{4E5DEE04-CFCC-4B9B-AB66-69088C96F9D4}">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F1" sqref="F1"/>
    </sheetView>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Balazs Harrach</cp:lastModifiedBy>
  <dcterms:created xsi:type="dcterms:W3CDTF">2023-02-08T19:24:03Z</dcterms:created>
  <dcterms:modified xsi:type="dcterms:W3CDTF">2024-06-18T12:20:29Z</dcterms:modified>
</cp:coreProperties>
</file>