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Drives compartilhados\ICTV\Animal DNA viruses and Retroviruses (D) proposals\Revised proposals\"/>
    </mc:Choice>
  </mc:AlternateContent>
  <xr:revisionPtr revIDLastSave="0" documentId="13_ncr:1_{EF950CF7-80C0-4501-9777-1E7CCA8B77DC}" xr6:coauthVersionLast="47" xr6:coauthVersionMax="47" xr10:uidLastSave="{00000000-0000-0000-0000-000000000000}"/>
  <bookViews>
    <workbookView xWindow="-22080" yWindow="270" windowWidth="20970" windowHeight="1500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<sst xmlns="http://schemas.openxmlformats.org/spreadsheetml/2006/main" count="191" uniqueCount="130">
  <si>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</si>
  <si>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</si>
  <si>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</si>
  <si>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</si>
  <si>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</si>
  <si>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2023.1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</si>
  <si>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</si>
  <si>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</si>
  <si>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</si>
  <si>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</si>
  <si>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</si>
  <si>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</si>
  <si>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</si>
  <si>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</si>
  <si>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</si>
  <si>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</si>
  <si>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</si>
  <si>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</si>
  <si>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</si>
  <si>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</si>
  <si>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</si>
  <si>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</si>
  <si>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</si>
  <si>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</si>
  <si>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</si>
  <si>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</si>
  <si>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</si>
  <si>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</si>
  <si>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</si>
  <si>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</si>
  <si>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</si>
  <si>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</si>
  <si>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</si>
  <si>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</si>
  <si>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</si>
  <si>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</si>
  <si>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</si>
  <si>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
  </si>
  <si>
    <t>Varidnaviria</t>
  </si>
  <si>
    <t>Bamfordvirae</t>
  </si>
  <si>
    <t>Nucleocytoviricota</t>
  </si>
  <si>
    <t>Pokkesviricetes</t>
  </si>
  <si>
    <t>Chitovirales</t>
  </si>
  <si>
    <t>Poxviridae</t>
  </si>
  <si>
    <t>Entomopoxvirinae</t>
  </si>
  <si>
    <t>Epsilonentomopoxvirus</t>
  </si>
  <si>
    <t>Create new</t>
  </si>
  <si>
    <t>genus</t>
  </si>
  <si>
    <t>Epsilonentomopoxvirus dlongicaudata</t>
  </si>
  <si>
    <t>KR095315</t>
  </si>
  <si>
    <t>Diachasmimorpha longicaudata entomopoxvirus</t>
  </si>
  <si>
    <t>DLEV</t>
  </si>
  <si>
    <t>CG</t>
  </si>
  <si>
    <t>dsDNA</t>
  </si>
  <si>
    <t>invertebrates</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</si>
  <si>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</si>
  <si>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</si>
  <si>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</si>
  <si>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</si>
  <si>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</si>
  <si>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</si>
  <si>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</si>
  <si>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</si>
  <si>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</si>
  <si>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</si>
  <si>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</si>
  <si>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</si>
  <si>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</si>
  <si>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</si>
  <si>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</si>
  <si>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</si>
  <si>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bacteria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</si>
  <si>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</si>
  <si>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</si>
  <si>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</si>
  <si>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</si>
  <si>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</si>
  <si>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</si>
  <si>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</si>
  <si>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</si>
  <si>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</si>
  <si>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</si>
  <si>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</si>
  <si>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</si>
  <si>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</si>
  <si>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</si>
  <si>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</si>
  <si>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</si>
  <si>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</si>
  <si>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</si>
  <si>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</si>
  <si>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</si>
  <si>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</si>
  <si>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</si>
  <si>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</si>
  <si>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</si>
  <si>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</si>
  <si>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</si>
  <si>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</si>
  <si>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</si>
  <si>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</si>
  <si>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</si>
  <si>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</si>
  <si>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</si>
  <si>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</si>
  <si>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</si>
  <si>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</si>
  <si>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</si>
  <si>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</si>
  <si>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</si>
  <si>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</si>
  <si>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</si>
  <si>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</si>
  <si>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</si>
  <si>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</si>
  <si>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</si>
  <si>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</si>
  <si>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</si>
  <si>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</si>
  <si>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</si>
  <si>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</si>
  <si>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</si>
  <si>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</si>
  <si>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</si>
  <si>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</si>
  <si>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</si>
  <si>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</si>
  <si>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</si>
  <si>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</si>
  <si>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Diachasmimorpha entomopoxvirus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</si>
</sst>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13">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FFFF00"/>
        <bgColor indexed="64"/>
      </patternFill>
    </fill>
    <fill>
      <patternFill patternType="solid">
        <fgColor rgb="FFFFFFFF"/>
        <bgColor indexed="64"/>
      </patternFill>
    </fill>
    <fill>
      <patternFill patternType="solid">
        <fgColor rgb="FFD6DCE4"/>
        <bgColor indexed="64"/>
      </patternFill>
    </fill>
    <fill>
      <patternFill patternType="solid">
        <fgColor rgb="FFF2F2F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0" fillId="9" borderId="0" xfId="0" applyFill="1"/>
    <xf numFmtId="0" fontId="0" fillId="11" borderId="1" xfId="0" applyFill="1" applyBorder="1"/>
    <xf numFmtId="0" fontId="0" fillId="10" borderId="1" xfId="0" applyFill="1" applyBorder="1"/>
    <xf numFmtId="0" fontId="30" fillId="12" borderId="1" xfId="0" applyFont="1" applyFill="1" applyBorder="1" applyAlignment="1">
      <alignment horizontal="left"/>
    </xf>
    <xf numFmtId="0" fontId="30" fillId="7" borderId="1" xfId="0" applyFont="1" applyFill="1" applyBorder="1" applyAlignment="1">
      <alignment horizontal="left"/>
    </xf>
    <xf numFmtId="0" fontId="0" fillId="11" borderId="1" xfId="0" applyFill="1" applyBorder="1" applyAlignment="1">
      <alignment horizontal="left"/>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Ênfase3" xfId="1" builtinId="40"/>
    <cellStyle name="Hi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R1" zoomScaleNormal="100" workbookViewId="0">
      <pane ySplit="4" topLeftCell="A5" activePane="bottomLeft" state="frozen"/>
      <selection pane="bottomLeft" activeCell="AA5" sqref="AA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1" width="10.875" style="2"/>
    <col min="12" max="12" width="14.875" style="2" customWidth="1"/>
    <col min="13" max="14" width="10.875" style="2"/>
    <col min="15" max="15" width="30.625" style="2" customWidth="1"/>
    <col min="16" max="16" width="12.875" style="14" customWidth="1"/>
    <col min="17" max="17" width="7.5" style="14" customWidth="1"/>
    <col min="18" max="18" width="13.5" style="14" customWidth="1"/>
    <col min="19" max="19" width="10.125" style="14" customWidth="1"/>
    <col min="20" max="20" width="17.625" style="14" customWidth="1"/>
    <col min="21" max="21" width="10.875" style="14" customWidth="1"/>
    <col min="22" max="22" width="14.375" style="14" customWidth="1"/>
    <col min="23" max="23" width="9.875" style="14" customWidth="1"/>
    <col min="24" max="24" width="12.375" style="14" customWidth="1"/>
    <col min="25" max="25" width="7.625" style="14" customWidth="1"/>
    <col min="26" max="26" width="13.625" style="14" customWidth="1"/>
    <col min="27" max="27" width="18" style="14" customWidth="1"/>
    <col min="28" max="28" width="20.125" style="14" customWidth="1"/>
    <col min="29" max="29" width="9.5" style="14" customWidth="1"/>
    <col min="30" max="30" width="33" style="26" customWidth="1"/>
    <col min="31" max="31" width="18.125" style="4" customWidth="1"/>
    <col min="32" max="32" width="42.125" style="4" customWidth="1"/>
    <col min="33" max="33" width="16.375" style="4" customWidth="1"/>
    <col min="34" max="34" width="22.625" style="4" customWidth="1"/>
    <col min="35" max="35" width="12.375" style="4" customWidth="1"/>
    <col min="36" max="36" width="8.625" style="4" customWidth="1"/>
    <col min="37" max="37" width="12.5" style="4" bestFit="1" customWidth="1"/>
    <col min="38" max="39" width="10.875" style="15"/>
    <col min="40" max="40" width="56.625" style="1" customWidth="1"/>
  </cols>
  <sheetData>
    <row r="1" spans="1:41" s="17" customFormat="1" ht="23.25">
      <c r="A1" s="18" t="s">
        <v>2</v>
      </c>
      <c r="B1" s="51" t="s">
        <v>3</v>
      </c>
      <c r="C1" s="51"/>
      <c r="D1" s="51"/>
      <c r="E1" s="52" t="str">
        <f ca="1">IF(LEN(cellFilenameFormatErrors)=0,LEFT(cellBaseFilename,9),"Code is automatically derived from the filename: 'YEAR.###X.[STATUS.][v#.]DESCRIPTION.xlsx', X=SC code")</f>
        <v>2023.016D</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4</v>
      </c>
      <c r="AE1" s="25" t="str" cm="1">
        <f t="array" aca="1" ref="AE1" ca="1">MID(CELL("filename",'Proposal Template'!$B$1),SEARCH("[",CELL("filename",'Proposal Template'!$B$1))+1, SEARCH("]",CELL("filename",'Proposal Template'!$B$1))-SEARCH("[",CELL("filename",'Proposal Template'!$B$1))-1)</f>
        <v>2023.016D.A.v3.Poxviridae_1ng.xlsx</v>
      </c>
      <c r="AF1" s="23"/>
      <c r="AG1" s="16"/>
      <c r="AH1" s="16"/>
      <c r="AI1" s="16"/>
      <c r="AJ1" s="16"/>
      <c r="AK1" s="16"/>
      <c r="AL1" s="16"/>
      <c r="AM1" s="16"/>
      <c r="AN1" s="16"/>
      <c r="AO1"/>
    </row>
    <row r="2" spans="1:41" ht="18.75">
      <c r="A2" s="18" t="s">
        <v>5</v>
      </c>
      <c r="B2" s="51" t="s">
        <v>6</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4</v>
      </c>
      <c r="AE2" s="24" t="str">
        <f ca="1">MID(AE1,9,1)</f>
        <v>D</v>
      </c>
      <c r="AF2" s="24" t="str">
        <f ca="1">VLOOKUP(AE2,studySectionCodeLUT,2,FALSE)</f>
        <v>Animal DNA viruses and Retroviruses (D) proposals</v>
      </c>
      <c r="AG2" s="3"/>
      <c r="AH2" s="3"/>
      <c r="AI2" s="3"/>
      <c r="AJ2" s="3"/>
      <c r="AK2" s="3"/>
      <c r="AL2" s="3"/>
      <c r="AM2" s="3"/>
      <c r="AN2" s="3"/>
    </row>
    <row r="3" spans="1:41" ht="36" customHeight="1">
      <c r="A3" s="46" t="s">
        <v>7</v>
      </c>
      <c r="B3" s="46"/>
      <c r="C3" s="46"/>
      <c r="D3" s="46"/>
      <c r="E3" s="46"/>
      <c r="F3" s="46"/>
      <c r="G3" s="46"/>
      <c r="H3" s="46"/>
      <c r="I3" s="46"/>
      <c r="J3" s="46"/>
      <c r="K3" s="46"/>
      <c r="L3" s="46"/>
      <c r="M3" s="46"/>
      <c r="N3" s="46"/>
      <c r="O3" s="46"/>
      <c r="P3" s="47" t="s">
        <v>8</v>
      </c>
      <c r="Q3" s="47"/>
      <c r="R3" s="47"/>
      <c r="S3" s="47"/>
      <c r="T3" s="47"/>
      <c r="U3" s="47"/>
      <c r="V3" s="47"/>
      <c r="W3" s="47"/>
      <c r="X3" s="47"/>
      <c r="Y3" s="47"/>
      <c r="Z3" s="47"/>
      <c r="AA3" s="47"/>
      <c r="AB3" s="47"/>
      <c r="AC3" s="47"/>
      <c r="AD3" s="47"/>
      <c r="AE3" s="48" t="s">
        <v>9</v>
      </c>
      <c r="AF3" s="49"/>
      <c r="AG3" s="49"/>
      <c r="AH3" s="49"/>
      <c r="AI3" s="49"/>
      <c r="AJ3" s="49"/>
      <c r="AK3" s="50"/>
      <c r="AL3" s="40" t="s">
        <v>10</v>
      </c>
      <c r="AM3" s="41"/>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s="34" customFormat="1">
      <c r="A5" s="37"/>
      <c r="B5" s="37" t="s">
        <v>37</v>
      </c>
      <c r="C5" s="37"/>
      <c r="D5" s="37" t="s">
        <v>37</v>
      </c>
      <c r="E5" s="37"/>
      <c r="F5" s="37" t="s">
        <v>37</v>
      </c>
      <c r="G5" s="37"/>
      <c r="H5" s="37" t="s">
        <v>37</v>
      </c>
      <c r="I5" s="37"/>
      <c r="J5" s="37" t="s">
        <v>37</v>
      </c>
      <c r="K5" s="37"/>
      <c r="L5" s="37"/>
      <c r="M5" s="37"/>
      <c r="N5" s="37" t="s">
        <v>37</v>
      </c>
      <c r="O5" s="37"/>
      <c r="P5" s="38" t="s">
        <v>38</v>
      </c>
      <c r="Q5" s="38" t="s">
        <v>37</v>
      </c>
      <c r="R5" s="38" t="s">
        <v>39</v>
      </c>
      <c r="S5" s="38" t="s">
        <v>37</v>
      </c>
      <c r="T5" s="38" t="s">
        <v>40</v>
      </c>
      <c r="U5" s="38" t="s">
        <v>37</v>
      </c>
      <c r="V5" s="38" t="s">
        <v>41</v>
      </c>
      <c r="W5" s="38" t="s">
        <v>37</v>
      </c>
      <c r="X5" s="38" t="s">
        <v>42</v>
      </c>
      <c r="Y5" s="38" t="s">
        <v>37</v>
      </c>
      <c r="Z5" s="38" t="s">
        <v>43</v>
      </c>
      <c r="AA5" s="38" t="s">
        <v>44</v>
      </c>
      <c r="AB5" s="38" t="s">
        <v>45</v>
      </c>
      <c r="AC5" s="38" t="s">
        <v>37</v>
      </c>
      <c r="AD5" s="38"/>
      <c r="AE5" s="39" t="s">
        <v>37</v>
      </c>
      <c r="AF5" s="39"/>
      <c r="AG5" s="39"/>
      <c r="AH5" s="39" t="s">
        <v>37</v>
      </c>
      <c r="AI5" s="39"/>
      <c r="AJ5" s="35"/>
      <c r="AK5" s="35"/>
      <c r="AL5" s="15" t="s">
        <v>46</v>
      </c>
      <c r="AM5" s="15" t="s">
        <v>47</v>
      </c>
      <c r="AN5" s="36"/>
    </row>
    <row r="6" spans="1:41">
      <c r="A6" s="2" t="s">
        <v>38</v>
      </c>
      <c r="C6" s="2" t="s">
        <v>39</v>
      </c>
      <c r="E6" s="2" t="s">
        <v>40</v>
      </c>
      <c r="G6" s="2" t="s">
        <v>41</v>
      </c>
      <c r="I6" s="2" t="s">
        <v>42</v>
      </c>
      <c r="K6" s="2" t="s">
        <v>43</v>
      </c>
      <c r="L6" s="2" t="s">
        <v>44</v>
      </c>
      <c r="O6" s="2" t="s">
        <v>129</v>
      </c>
      <c r="P6" s="38" t="s">
        <v>38</v>
      </c>
      <c r="R6" s="14" t="s">
        <v>39</v>
      </c>
      <c r="T6" s="14" t="s">
        <v>40</v>
      </c>
      <c r="V6" s="14" t="s">
        <v>41</v>
      </c>
      <c r="X6" s="14" t="s">
        <v>42</v>
      </c>
      <c r="Z6" s="14" t="s">
        <v>43</v>
      </c>
      <c r="AA6" s="14" t="s">
        <v>44</v>
      </c>
      <c r="AB6" s="14" t="s">
        <v>45</v>
      </c>
      <c r="AD6" s="26" t="s">
        <v>48</v>
      </c>
      <c r="AE6" s="4" t="s">
        <v>49</v>
      </c>
      <c r="AF6" s="4" t="s">
        <v>50</v>
      </c>
      <c r="AG6" s="4" t="s">
        <v>51</v>
      </c>
      <c r="AI6" s="4" t="s">
        <v>52</v>
      </c>
      <c r="AJ6" s="4" t="s">
        <v>53</v>
      </c>
      <c r="AK6" s="4" t="s">
        <v>54</v>
      </c>
      <c r="AL6" s="15" t="s">
        <v>83</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489 Q3:AC1048489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490:AC1048576">
    <cfRule type="expression" dxfId="2" priority="22">
      <formula>AND(NOT(ISBLANK(P1048490)),COUNTA(Q1048490:$AD1048491)=0)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0F0AFD36-9406-1D45-90B4-8ABC64506F5A}">
      <formula1>OR(LEFT(AD1048488,LEN(AB1048488))=AB1048488,AD1048488="Species")</formula1>
    </dataValidation>
    <dataValidation type="custom" allowBlank="1" showInputMessage="1" showErrorMessage="1" errorTitle="Binomial Naming" error="Species name must start with the name of it's genus." promptTitle="binomial" sqref="AD4:AD5 AD7" xr:uid="{6BEE7986-A33D-B544-BF17-FA5A1B160951}">
      <formula1>OR(LEFT(#REF!,LEN(#REF!))=#REF!,#REF!="Species")</formula1>
    </dataValidation>
    <dataValidation allowBlank="1" showInputMessage="1" showErrorMessage="1" sqref="AD6" xr:uid="{EA09AF6D-FAE9-0749-9DF6-F61037FC1C32}"/>
    <dataValidation type="custom" allowBlank="1" showInputMessage="1" showErrorMessage="1" errorTitle="Binomial Naming" error="Species name must start with the name of it's genus." promptTitle="binomial" sqref="AD10:AD1048576" xr:uid="{479A74E9-7F9D-694C-9CBD-6584119330EF}">
      <formula1>OR(LEFT(AD6,LEN(AB6))=AB6,AD6="Species")</formula1>
    </dataValidation>
    <dataValidation type="custom" allowBlank="1" showInputMessage="1" showErrorMessage="1" errorTitle="Binomial Naming" error="Species name must start with the name of it's genus." promptTitle="binomial" sqref="AD8:AD9" xr:uid="{E59F4370-0317-DD4A-9D75-2DD6A96DDD6F}">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B71576AC-7DD6-A044-AFC5-9A41F6A26F96}"/>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CFB01425-A31A-B047-A3D5-8599197C1408}">
          <x14:formula1>
            <xm:f>'Menu Items (Do not change)'!$E:$E</xm:f>
          </x14:formula1>
          <xm:sqref>AM1:AM2 AM4:AM1048576</xm:sqref>
        </x14:dataValidation>
        <x14:dataValidation type="list" errorStyle="warning" allowBlank="1" showInputMessage="1" showErrorMessage="1" xr:uid="{269C5418-0111-0A49-B9D2-C2BFC633A6D2}">
          <x14:formula1>
            <xm:f>'Menu Items (Do not change)'!$D:$D</xm:f>
          </x14:formula1>
          <xm:sqref>AL1:AL2 AL4:AL1048576</xm:sqref>
        </x14:dataValidation>
        <x14:dataValidation type="list" allowBlank="1" showInputMessage="1" showErrorMessage="1" xr:uid="{C422F09F-8EC2-9342-97DD-F8366AC0A840}">
          <x14:formula1>
            <xm:f>'Menu Items (Do not change)'!$A:$A</xm:f>
          </x14:formula1>
          <xm:sqref>AI1:AI1048576</xm:sqref>
        </x14:dataValidation>
        <x14:dataValidation type="list" allowBlank="1" showInputMessage="1" showErrorMessage="1" xr:uid="{C02DDE6B-B2DB-2D45-8C7C-9C2FB88BA411}">
          <x14:formula1>
            <xm:f>'Menu Items (Do not change)'!$B:$B</xm:f>
          </x14:formula1>
          <xm:sqref>AJ1:AJ1048576</xm:sqref>
        </x14:dataValidation>
        <x14:dataValidation type="list" allowBlank="1" showInputMessage="1" showErrorMessage="1" xr:uid="{4CF94C37-37CA-0B41-BF4C-B925BE98BA9C}">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55</v>
      </c>
      <c r="G1" s="11"/>
    </row>
    <row r="2" spans="1:7">
      <c r="A2" s="12" t="s">
        <v>56</v>
      </c>
      <c r="B2" s="12" t="s">
        <v>56</v>
      </c>
      <c r="C2" s="12" t="s">
        <v>56</v>
      </c>
      <c r="D2" s="12" t="s">
        <v>56</v>
      </c>
      <c r="E2" s="12" t="s">
        <v>56</v>
      </c>
      <c r="F2" t="s">
        <v>57</v>
      </c>
      <c r="G2" t="s">
        <v>58</v>
      </c>
    </row>
    <row r="3" spans="1:7">
      <c r="A3" s="9" t="s">
        <v>52</v>
      </c>
      <c r="B3" t="s">
        <v>53</v>
      </c>
      <c r="C3" s="9" t="s">
        <v>59</v>
      </c>
      <c r="D3" s="9" t="s">
        <v>46</v>
      </c>
      <c r="E3" s="9" t="s">
        <v>4</v>
      </c>
      <c r="F3" t="s">
        <v>60</v>
      </c>
      <c r="G3" t="s">
        <v>61</v>
      </c>
    </row>
    <row r="4" spans="1:7">
      <c r="A4" s="9" t="s">
        <v>62</v>
      </c>
      <c r="B4" t="s">
        <v>63</v>
      </c>
      <c r="C4" s="9" t="s">
        <v>64</v>
      </c>
      <c r="D4" s="9" t="s">
        <v>65</v>
      </c>
      <c r="E4" s="9" t="s">
        <v>66</v>
      </c>
      <c r="F4" t="s">
        <v>67</v>
      </c>
      <c r="G4" t="s">
        <v>68</v>
      </c>
    </row>
    <row r="5" spans="1:7">
      <c r="A5" s="9" t="s">
        <v>69</v>
      </c>
      <c r="B5" t="s">
        <v>70</v>
      </c>
      <c r="C5" s="9" t="s">
        <v>71</v>
      </c>
      <c r="D5" s="9" t="s">
        <v>72</v>
      </c>
      <c r="E5" s="9" t="s">
        <v>47</v>
      </c>
      <c r="F5" t="s">
        <v>73</v>
      </c>
      <c r="G5" t="s">
        <v>74</v>
      </c>
    </row>
    <row r="6" spans="1:7">
      <c r="A6" s="10"/>
      <c r="B6" t="s">
        <v>75</v>
      </c>
      <c r="C6" s="9" t="s">
        <v>76</v>
      </c>
      <c r="D6" s="9" t="s">
        <v>77</v>
      </c>
      <c r="E6" s="9" t="s">
        <v>78</v>
      </c>
      <c r="F6" t="s">
        <v>79</v>
      </c>
      <c r="G6" t="s">
        <v>80</v>
      </c>
    </row>
    <row r="7" spans="1:7">
      <c r="A7" s="10"/>
      <c r="B7" t="s">
        <v>81</v>
      </c>
      <c r="C7" s="9" t="s">
        <v>82</v>
      </c>
      <c r="D7" s="9" t="s">
        <v>83</v>
      </c>
      <c r="E7" s="9" t="s">
        <v>84</v>
      </c>
      <c r="F7" t="s">
        <v>85</v>
      </c>
      <c r="G7" t="s">
        <v>86</v>
      </c>
    </row>
    <row r="8" spans="1:7">
      <c r="A8" s="10"/>
      <c r="B8" t="s">
        <v>87</v>
      </c>
      <c r="C8" s="9" t="s">
        <v>54</v>
      </c>
      <c r="D8" s="9" t="s">
        <v>88</v>
      </c>
      <c r="E8" s="9" t="s">
        <v>89</v>
      </c>
      <c r="F8" t="s">
        <v>90</v>
      </c>
      <c r="G8" t="s">
        <v>91</v>
      </c>
    </row>
    <row r="9" spans="1:7">
      <c r="A9" s="10"/>
      <c r="B9" t="s">
        <v>92</v>
      </c>
      <c r="C9" s="9" t="s">
        <v>93</v>
      </c>
      <c r="D9" s="9" t="s">
        <v>94</v>
      </c>
      <c r="E9" s="9" t="s">
        <v>95</v>
      </c>
      <c r="F9" t="s">
        <v>96</v>
      </c>
      <c r="G9" t="s">
        <v>97</v>
      </c>
    </row>
    <row r="10" spans="1:7">
      <c r="A10" s="10"/>
      <c r="B10" t="s">
        <v>98</v>
      </c>
      <c r="C10" s="9" t="s">
        <v>99</v>
      </c>
      <c r="D10" s="9" t="s">
        <v>100</v>
      </c>
      <c r="E10" s="9" t="s">
        <v>101</v>
      </c>
    </row>
    <row r="11" spans="1:7">
      <c r="A11" s="10"/>
      <c r="B11" t="s">
        <v>102</v>
      </c>
      <c r="C11" s="9" t="s">
        <v>103</v>
      </c>
      <c r="D11" s="9" t="s">
        <v>104</v>
      </c>
      <c r="E11" s="9" t="s">
        <v>105</v>
      </c>
    </row>
    <row r="12" spans="1:7">
      <c r="A12" s="10"/>
      <c r="B12" t="s">
        <v>106</v>
      </c>
      <c r="C12" s="9" t="s">
        <v>107</v>
      </c>
      <c r="D12" s="10"/>
      <c r="E12" s="9" t="s">
        <v>108</v>
      </c>
    </row>
    <row r="13" spans="1:7">
      <c r="A13" s="10"/>
      <c r="B13" t="s">
        <v>109</v>
      </c>
      <c r="C13" s="9" t="s">
        <v>110</v>
      </c>
      <c r="D13" s="10"/>
      <c r="E13" s="9" t="s">
        <v>111</v>
      </c>
    </row>
    <row r="14" spans="1:7">
      <c r="A14" s="10"/>
      <c r="B14" t="s">
        <v>112</v>
      </c>
      <c r="C14" s="9" t="s">
        <v>113</v>
      </c>
      <c r="D14" s="10"/>
      <c r="E14" s="9" t="s">
        <v>114</v>
      </c>
    </row>
    <row r="15" spans="1:7">
      <c r="A15" s="10"/>
      <c r="B15" t="s">
        <v>115</v>
      </c>
      <c r="C15" s="9" t="s">
        <v>116</v>
      </c>
      <c r="D15" s="10"/>
      <c r="E15" s="9" t="s">
        <v>117</v>
      </c>
    </row>
    <row r="16" spans="1:7">
      <c r="A16" s="10"/>
      <c r="B16" t="s">
        <v>118</v>
      </c>
      <c r="C16" s="9" t="s">
        <v>119</v>
      </c>
      <c r="D16" s="10"/>
      <c r="E16" s="9" t="s">
        <v>120</v>
      </c>
    </row>
    <row r="17" spans="1:5">
      <c r="A17" s="10"/>
      <c r="B17" t="s">
        <v>121</v>
      </c>
      <c r="C17" s="9" t="s">
        <v>122</v>
      </c>
      <c r="D17" s="10"/>
      <c r="E17" s="9" t="s">
        <v>123</v>
      </c>
    </row>
    <row r="18" spans="1:5">
      <c r="A18" s="10"/>
      <c r="B18" s="10"/>
      <c r="C18" s="9" t="s">
        <v>124</v>
      </c>
      <c r="D18" s="10"/>
      <c r="E18" s="10"/>
    </row>
    <row r="19" spans="1:5">
      <c r="A19" s="10"/>
      <c r="B19" s="10"/>
      <c r="C19" s="9" t="s">
        <v>125</v>
      </c>
      <c r="D19" s="10"/>
      <c r="E19" s="10"/>
    </row>
    <row r="20" spans="1:5">
      <c r="C20" t="s">
        <v>126</v>
      </c>
    </row>
    <row r="21" spans="1:5">
      <c r="C21" t="s">
        <v>127</v>
      </c>
    </row>
    <row r="22" spans="1:5">
      <c r="C22" t="s">
        <v>128</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F. Murilo Zerbini</cp:lastModifiedBy>
  <cp:revision/>
  <dcterms:created xsi:type="dcterms:W3CDTF">2023-02-08T19:24:03Z</dcterms:created>
  <dcterms:modified xsi:type="dcterms:W3CDTF">2023-11-09T20:02:56Z</dcterms:modified>
  <cp:category/>
  <cp:contentStatus/>
</cp:coreProperties>
</file>